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480" windowWidth="1309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бюджета'!$A$1:$AB$39</definedName>
  </definedNames>
  <calcPr calcId="144525"/>
</workbook>
</file>

<file path=xl/calcChain.xml><?xml version="1.0" encoding="utf-8"?>
<calcChain xmlns="http://schemas.openxmlformats.org/spreadsheetml/2006/main">
  <c r="AA22" i="2" l="1"/>
  <c r="AA20" i="2"/>
  <c r="AA19" i="2"/>
  <c r="AB11" i="2"/>
  <c r="AA12" i="2"/>
  <c r="AA13" i="2"/>
  <c r="AA14" i="2"/>
  <c r="AA15" i="2"/>
  <c r="AA16" i="2"/>
  <c r="AA17" i="2"/>
  <c r="AA18" i="2"/>
  <c r="AA21" i="2"/>
  <c r="AA23" i="2"/>
  <c r="AA24" i="2"/>
  <c r="AA25" i="2"/>
  <c r="AA26" i="2"/>
  <c r="AA27" i="2"/>
  <c r="AA28" i="2"/>
  <c r="AA29" i="2"/>
  <c r="AA30" i="2"/>
  <c r="AA32" i="2"/>
  <c r="AA33" i="2"/>
  <c r="AA34" i="2"/>
  <c r="AA35" i="2"/>
  <c r="AA36" i="2"/>
  <c r="AA37" i="2"/>
  <c r="AA11" i="2"/>
</calcChain>
</file>

<file path=xl/sharedStrings.xml><?xml version="1.0" encoding="utf-8"?>
<sst xmlns="http://schemas.openxmlformats.org/spreadsheetml/2006/main" count="155" uniqueCount="60">
  <si>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</si>
  <si>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</si>
  <si>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</si>
  <si>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</si>
  <si>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</si>
  <si>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</si>
  <si>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>0102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</si>
  <si>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</si>
  <si>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</si>
  <si>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</si>
  <si>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</si>
  <si>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Центральный аппарат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</si>
  <si>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</si>
  <si>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</si>
  <si>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иных платежей</t>
  </si>
  <si>
    <t>853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</si>
  <si>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</si>
  <si>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</si>
  <si>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</si>
  <si>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    Резервные средства</t>
  </si>
  <si>
    <t>870</t>
  </si>
  <si>
    <t>0113</t>
  </si>
  <si>
    <t xml:space="preserve">    НАЦИОНАЛЬНАЯ ОБОРОНА</t>
  </si>
  <si>
    <t>0200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</si>
  <si>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</si>
  <si>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</si>
  <si>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</si>
  <si>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</si>
  <si>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>0409</t>
  </si>
  <si>
    <t xml:space="preserve">          Иные межбюджетные трансферты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</si>
  <si>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</si>
  <si>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</si>
  <si>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</si>
  <si>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</si>
  <si>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</si>
  <si>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</si>
  <si>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</si>
  <si>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</si>
  <si>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</si>
  <si>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</si>
  <si>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</si>
  <si>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</si>
  <si>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</si>
  <si>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тыс. руб.</t>
  </si>
  <si>
    <t>Раздел</t>
  </si>
  <si>
    <t>Целевая статья</t>
  </si>
  <si>
    <t>План</t>
  </si>
  <si>
    <t>Факт</t>
  </si>
  <si>
    <t>Приложение 3</t>
  </si>
  <si>
    <t>к постановлению администрации</t>
  </si>
  <si>
    <t>Залегощенского района</t>
  </si>
  <si>
    <t>Отклоне-ния (+,-)</t>
  </si>
  <si>
    <t>% испол-нения</t>
  </si>
  <si>
    <t>Вид расх.</t>
  </si>
  <si>
    <t>Закупка электрических ресурсов</t>
  </si>
  <si>
    <t>Уплата прочих налогов,сборов</t>
  </si>
  <si>
    <t>Специальные расходы</t>
  </si>
  <si>
    <r>
      <t xml:space="preserve">от </t>
    </r>
    <r>
      <rPr>
        <u/>
        <sz val="11"/>
        <rFont val="Times New Roman"/>
        <family val="1"/>
        <charset val="204"/>
      </rPr>
      <t>20.04.2022 г.</t>
    </r>
    <r>
      <rPr>
        <sz val="11"/>
        <rFont val="Times New Roman"/>
        <family val="1"/>
        <charset val="204"/>
      </rPr>
      <t xml:space="preserve"> № 6</t>
    </r>
  </si>
  <si>
    <t>Исполнение расходной части бюджета Нижнезалегощенского сельского поселения за 1 квартал 2022 года по разделам и подразделам, целевым статьям и видам расходов   классификации расходов бюджета</t>
  </si>
  <si>
    <t xml:space="preserve">    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</si>
</sst>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7" fillId="0" borderId="2" xfId="30" applyNumberFormat="1" applyFont="1" applyProtection="1">
      <alignment vertical="top" wrapText="1"/>
    </xf>
    <xf numFmtId="1" fontId="5" fillId="0" borderId="2" xfId="31" applyNumberFormat="1" applyFont="1" applyProtection="1">
      <alignment horizontal="center" vertical="top" shrinkToFit="1"/>
    </xf>
    <xf numFmtId="4" fontId="7" fillId="2" borderId="2" xfId="32" applyNumberFormat="1" applyFont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10" fontId="7" fillId="5" borderId="2" xfId="36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0" borderId="1" xfId="37" applyNumberFormat="1" applyFont="1" applyProtection="1">
      <alignment horizontal="left" wrapText="1"/>
    </xf>
    <xf numFmtId="0" fontId="8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8" fillId="0" borderId="1" xfId="0" applyFont="1" applyFill="1" applyBorder="1" applyAlignment="1"/>
    <xf numFmtId="0" fontId="5" fillId="0" borderId="2" xfId="30" applyNumberFormat="1" applyFont="1" applyProtection="1">
      <alignment vertical="top" wrapText="1"/>
    </xf>
    <xf numFmtId="4" fontId="5" fillId="2" borderId="2" xfId="32" applyNumberFormat="1" applyFont="1" applyProtection="1">
      <alignment horizontal="right" vertical="top" shrinkToFit="1"/>
    </xf>
    <xf numFmtId="4" fontId="5" fillId="5" borderId="2" xfId="32" applyNumberFormat="1" applyFont="1" applyFill="1" applyProtection="1">
      <alignment horizontal="right" vertical="top" shrinkToFit="1"/>
    </xf>
    <xf numFmtId="10" fontId="5" fillId="5" borderId="2" xfId="33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8" fillId="0" borderId="1" xfId="0" applyFont="1" applyFill="1" applyBorder="1" applyAlignment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9" fillId="0" borderId="1" xfId="3" applyNumberFormat="1" applyFont="1" applyBorder="1" applyAlignment="1" applyProtection="1">
      <alignment horizontal="center" wrapText="1"/>
    </xf>
    <xf numFmtId="0" fontId="5" fillId="0" borderId="1" xfId="37" applyNumberFormat="1" applyFont="1" applyProtection="1">
      <alignment horizontal="left" wrapText="1"/>
    </xf>
    <xf numFmtId="0" fontId="5" fillId="0" borderId="1" xfId="37" applyFont="1">
      <alignment horizontal="left" wrapText="1"/>
    </xf>
    <xf numFmtId="0" fontId="7" fillId="0" borderId="2" xfId="34" applyNumberFormat="1" applyFont="1" applyProtection="1">
      <alignment horizontal="left"/>
    </xf>
    <xf numFmtId="0" fontId="7" fillId="0" borderId="2" xfId="34" applyFont="1">
      <alignment horizontal="left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zoomScaleSheetLayoutView="100" workbookViewId="0">
      <selection activeCell="AE19" sqref="AE19"/>
    </sheetView>
  </sheetViews>
  <sheetFormatPr defaultRowHeight="15" outlineLevelRow="3" x14ac:dyDescent="0.25"/>
  <cols>
    <col min="1" max="1" width="51.5703125" style="1" customWidth="1"/>
    <col min="2" max="2" width="9.140625" style="1" hidden="1"/>
    <col min="3" max="3" width="6.7109375" style="1" customWidth="1"/>
    <col min="4" max="4" width="10.7109375" style="1" customWidth="1"/>
    <col min="5" max="5" width="6.140625" style="1" customWidth="1"/>
    <col min="6" max="13" width="9.140625" style="1" hidden="1"/>
    <col min="14" max="14" width="11.140625" style="1" customWidth="1"/>
    <col min="15" max="22" width="9.140625" style="1" hidden="1"/>
    <col min="23" max="23" width="10.42578125" style="1" customWidth="1"/>
    <col min="24" max="26" width="9.140625" style="1" hidden="1"/>
    <col min="27" max="27" width="10.85546875" style="1" customWidth="1"/>
    <col min="28" max="28" width="9.42578125" style="1" customWidth="1"/>
    <col min="29" max="29" width="9.140625" style="1" hidden="1"/>
    <col min="30" max="30" width="9.140625" style="1" customWidth="1"/>
    <col min="31" max="16384" width="9.140625" style="1"/>
  </cols>
  <sheetData>
    <row r="1" spans="1:30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3"/>
      <c r="Q1" s="3"/>
      <c r="R1" s="3"/>
      <c r="S1" s="3"/>
      <c r="T1" s="3"/>
      <c r="U1" s="3"/>
      <c r="V1" s="3"/>
      <c r="W1" s="26" t="s">
        <v>48</v>
      </c>
      <c r="X1" s="26"/>
      <c r="Y1" s="26"/>
      <c r="Z1" s="26"/>
      <c r="AA1" s="26"/>
      <c r="AB1" s="26"/>
      <c r="AC1" s="3"/>
      <c r="AD1" s="2"/>
    </row>
    <row r="2" spans="1:30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  <c r="S2" s="3"/>
      <c r="T2" s="3"/>
      <c r="U2" s="3"/>
      <c r="V2" s="3"/>
      <c r="W2" s="26" t="s">
        <v>49</v>
      </c>
      <c r="X2" s="26"/>
      <c r="Y2" s="26"/>
      <c r="Z2" s="26"/>
      <c r="AA2" s="26"/>
      <c r="AB2" s="26"/>
      <c r="AC2" s="19"/>
      <c r="AD2" s="19"/>
    </row>
    <row r="3" spans="1:30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3"/>
      <c r="S3" s="3"/>
      <c r="T3" s="3"/>
      <c r="U3" s="3"/>
      <c r="V3" s="3"/>
      <c r="W3" s="26" t="s">
        <v>50</v>
      </c>
      <c r="X3" s="26"/>
      <c r="Y3" s="26"/>
      <c r="Z3" s="26"/>
      <c r="AA3" s="26"/>
      <c r="AB3" s="26"/>
      <c r="AC3" s="19"/>
      <c r="AD3" s="19"/>
    </row>
    <row r="4" spans="1:30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26" t="s">
        <v>57</v>
      </c>
      <c r="X4" s="26"/>
      <c r="Y4" s="26"/>
      <c r="Z4" s="26"/>
      <c r="AA4" s="26"/>
      <c r="AB4" s="26"/>
      <c r="AC4" s="19"/>
      <c r="AD4" s="19"/>
    </row>
    <row r="5" spans="1:30" ht="7.5" customHeight="1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15.95" customHeight="1" x14ac:dyDescent="0.25">
      <c r="A6" s="47" t="s">
        <v>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"/>
      <c r="AD6" s="2"/>
    </row>
    <row r="7" spans="1:30" ht="15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"/>
      <c r="AD7" s="2"/>
    </row>
    <row r="8" spans="1:30" ht="12.75" customHeight="1" x14ac:dyDescent="0.25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"/>
    </row>
    <row r="9" spans="1:30" ht="26.25" customHeight="1" x14ac:dyDescent="0.25">
      <c r="A9" s="64" t="s">
        <v>0</v>
      </c>
      <c r="B9" s="33" t="s">
        <v>1</v>
      </c>
      <c r="C9" s="35" t="s">
        <v>44</v>
      </c>
      <c r="D9" s="37" t="s">
        <v>45</v>
      </c>
      <c r="E9" s="39" t="s">
        <v>53</v>
      </c>
      <c r="F9" s="41" t="s">
        <v>1</v>
      </c>
      <c r="G9" s="43" t="s">
        <v>1</v>
      </c>
      <c r="H9" s="45" t="s">
        <v>1</v>
      </c>
      <c r="I9" s="70" t="s">
        <v>1</v>
      </c>
      <c r="J9" s="72" t="s">
        <v>1</v>
      </c>
      <c r="K9" s="74" t="s">
        <v>1</v>
      </c>
      <c r="L9" s="76" t="s">
        <v>1</v>
      </c>
      <c r="M9" s="78" t="s">
        <v>1</v>
      </c>
      <c r="N9" s="66" t="s">
        <v>46</v>
      </c>
      <c r="O9" s="68" t="s">
        <v>1</v>
      </c>
      <c r="P9" s="52" t="s">
        <v>1</v>
      </c>
      <c r="Q9" s="54" t="s">
        <v>1</v>
      </c>
      <c r="R9" s="56" t="s">
        <v>1</v>
      </c>
      <c r="S9" s="58" t="s">
        <v>1</v>
      </c>
      <c r="T9" s="60" t="s">
        <v>1</v>
      </c>
      <c r="U9" s="62" t="s">
        <v>1</v>
      </c>
      <c r="V9" s="5" t="s">
        <v>1</v>
      </c>
      <c r="W9" s="27" t="s">
        <v>47</v>
      </c>
      <c r="X9" s="27" t="s">
        <v>1</v>
      </c>
      <c r="Y9" s="27" t="s">
        <v>1</v>
      </c>
      <c r="Z9" s="5" t="s">
        <v>1</v>
      </c>
      <c r="AA9" s="27" t="s">
        <v>51</v>
      </c>
      <c r="AB9" s="27" t="s">
        <v>52</v>
      </c>
      <c r="AC9" s="27" t="s">
        <v>1</v>
      </c>
      <c r="AD9" s="2"/>
    </row>
    <row r="10" spans="1:30" x14ac:dyDescent="0.25">
      <c r="A10" s="65"/>
      <c r="B10" s="34"/>
      <c r="C10" s="36"/>
      <c r="D10" s="38"/>
      <c r="E10" s="40"/>
      <c r="F10" s="42"/>
      <c r="G10" s="44"/>
      <c r="H10" s="46"/>
      <c r="I10" s="71"/>
      <c r="J10" s="73"/>
      <c r="K10" s="75"/>
      <c r="L10" s="77"/>
      <c r="M10" s="79"/>
      <c r="N10" s="67"/>
      <c r="O10" s="69"/>
      <c r="P10" s="53"/>
      <c r="Q10" s="55"/>
      <c r="R10" s="57"/>
      <c r="S10" s="59"/>
      <c r="T10" s="61"/>
      <c r="U10" s="63"/>
      <c r="V10" s="5"/>
      <c r="W10" s="28"/>
      <c r="X10" s="28"/>
      <c r="Y10" s="28"/>
      <c r="Z10" s="5"/>
      <c r="AA10" s="28"/>
      <c r="AB10" s="28"/>
      <c r="AC10" s="28"/>
      <c r="AD10" s="2"/>
    </row>
    <row r="11" spans="1:30" x14ac:dyDescent="0.25">
      <c r="A11" s="6" t="s">
        <v>2</v>
      </c>
      <c r="B11" s="7" t="s">
        <v>3</v>
      </c>
      <c r="C11" s="7" t="s">
        <v>4</v>
      </c>
      <c r="D11" s="7" t="s">
        <v>5</v>
      </c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0</v>
      </c>
      <c r="N11" s="9">
        <v>1610.6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5853.6052200000004</v>
      </c>
      <c r="W11" s="9">
        <v>449.2</v>
      </c>
      <c r="X11" s="9">
        <v>0</v>
      </c>
      <c r="Y11" s="9">
        <v>0</v>
      </c>
      <c r="Z11" s="9">
        <v>5791.6008099999999</v>
      </c>
      <c r="AA11" s="9">
        <f>W11-N11</f>
        <v>-1161.3999999999999</v>
      </c>
      <c r="AB11" s="10">
        <f>W11/N11*100%</f>
        <v>0.27890227244505156</v>
      </c>
      <c r="AC11" s="8">
        <v>0</v>
      </c>
      <c r="AD11" s="2"/>
    </row>
    <row r="12" spans="1:30" s="25" customFormat="1" ht="25.5" outlineLevel="3" x14ac:dyDescent="0.25">
      <c r="A12" s="20" t="s">
        <v>7</v>
      </c>
      <c r="B12" s="7" t="s">
        <v>3</v>
      </c>
      <c r="C12" s="7" t="s">
        <v>6</v>
      </c>
      <c r="D12" s="7">
        <v>7900090010</v>
      </c>
      <c r="E12" s="7" t="s">
        <v>8</v>
      </c>
      <c r="F12" s="7" t="s">
        <v>3</v>
      </c>
      <c r="G12" s="7"/>
      <c r="H12" s="7"/>
      <c r="I12" s="7"/>
      <c r="J12" s="7"/>
      <c r="K12" s="7"/>
      <c r="L12" s="7"/>
      <c r="M12" s="21">
        <v>0</v>
      </c>
      <c r="N12" s="22">
        <v>373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240.93244999999999</v>
      </c>
      <c r="W12" s="22">
        <v>27</v>
      </c>
      <c r="X12" s="22">
        <v>0</v>
      </c>
      <c r="Y12" s="22">
        <v>0</v>
      </c>
      <c r="Z12" s="22">
        <v>240.93244999999999</v>
      </c>
      <c r="AA12" s="22">
        <f t="shared" ref="AA12:AA24" si="0">W12-N12</f>
        <v>-346</v>
      </c>
      <c r="AB12" s="23">
        <v>0.2451989110523102</v>
      </c>
      <c r="AC12" s="21">
        <v>0</v>
      </c>
      <c r="AD12" s="24"/>
    </row>
    <row r="13" spans="1:30" s="25" customFormat="1" ht="42" customHeight="1" outlineLevel="3" x14ac:dyDescent="0.25">
      <c r="A13" s="20" t="s">
        <v>9</v>
      </c>
      <c r="B13" s="7" t="s">
        <v>3</v>
      </c>
      <c r="C13" s="7" t="s">
        <v>6</v>
      </c>
      <c r="D13" s="7">
        <v>7900090010</v>
      </c>
      <c r="E13" s="7" t="s">
        <v>10</v>
      </c>
      <c r="F13" s="7" t="s">
        <v>3</v>
      </c>
      <c r="G13" s="7"/>
      <c r="H13" s="7"/>
      <c r="I13" s="7"/>
      <c r="J13" s="7"/>
      <c r="K13" s="7"/>
      <c r="L13" s="7"/>
      <c r="M13" s="21">
        <v>0</v>
      </c>
      <c r="N13" s="22">
        <v>112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0.13500000000000001</v>
      </c>
      <c r="W13" s="22">
        <v>82.4</v>
      </c>
      <c r="X13" s="22">
        <v>0</v>
      </c>
      <c r="Y13" s="22">
        <v>0</v>
      </c>
      <c r="Z13" s="22">
        <v>0.13500000000000001</v>
      </c>
      <c r="AA13" s="22">
        <f t="shared" si="0"/>
        <v>-29.599999999999994</v>
      </c>
      <c r="AB13" s="23">
        <v>4.5500505561172901E-4</v>
      </c>
      <c r="AC13" s="21">
        <v>0</v>
      </c>
      <c r="AD13" s="24"/>
    </row>
    <row r="14" spans="1:30" s="25" customFormat="1" ht="42" customHeight="1" outlineLevel="1" x14ac:dyDescent="0.25">
      <c r="A14" s="20" t="s">
        <v>16</v>
      </c>
      <c r="B14" s="7" t="s">
        <v>3</v>
      </c>
      <c r="C14" s="7" t="s">
        <v>17</v>
      </c>
      <c r="D14" s="7" t="s">
        <v>5</v>
      </c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21">
        <v>0</v>
      </c>
      <c r="N14" s="22">
        <v>1125.5999999999999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4220.7938999999997</v>
      </c>
      <c r="W14" s="22">
        <v>339.8</v>
      </c>
      <c r="X14" s="22">
        <v>0</v>
      </c>
      <c r="Y14" s="22">
        <v>0</v>
      </c>
      <c r="Z14" s="22">
        <v>4162.0623800000003</v>
      </c>
      <c r="AA14" s="22">
        <f t="shared" si="0"/>
        <v>-785.8</v>
      </c>
      <c r="AB14" s="23">
        <v>0.27109114700709958</v>
      </c>
      <c r="AC14" s="21">
        <v>0</v>
      </c>
      <c r="AD14" s="24"/>
    </row>
    <row r="15" spans="1:30" s="25" customFormat="1" outlineLevel="2" x14ac:dyDescent="0.25">
      <c r="A15" s="20" t="s">
        <v>11</v>
      </c>
      <c r="B15" s="7" t="s">
        <v>3</v>
      </c>
      <c r="C15" s="7" t="s">
        <v>17</v>
      </c>
      <c r="D15" s="7">
        <v>7900090020</v>
      </c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21">
        <v>0</v>
      </c>
      <c r="N15" s="22">
        <v>1125.5999999999999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4220.7938999999997</v>
      </c>
      <c r="W15" s="22">
        <v>339.8</v>
      </c>
      <c r="X15" s="22">
        <v>0</v>
      </c>
      <c r="Y15" s="22">
        <v>0</v>
      </c>
      <c r="Z15" s="22">
        <v>4162.0623800000003</v>
      </c>
      <c r="AA15" s="22">
        <f t="shared" si="0"/>
        <v>-785.8</v>
      </c>
      <c r="AB15" s="23">
        <v>0.27109114700709958</v>
      </c>
      <c r="AC15" s="21">
        <v>0</v>
      </c>
      <c r="AD15" s="24"/>
    </row>
    <row r="16" spans="1:30" s="25" customFormat="1" ht="25.5" outlineLevel="3" x14ac:dyDescent="0.25">
      <c r="A16" s="20" t="s">
        <v>7</v>
      </c>
      <c r="B16" s="7" t="s">
        <v>3</v>
      </c>
      <c r="C16" s="7" t="s">
        <v>17</v>
      </c>
      <c r="D16" s="7">
        <v>7900090020</v>
      </c>
      <c r="E16" s="7" t="s">
        <v>8</v>
      </c>
      <c r="F16" s="7" t="s">
        <v>3</v>
      </c>
      <c r="G16" s="7"/>
      <c r="H16" s="7"/>
      <c r="I16" s="7"/>
      <c r="J16" s="7"/>
      <c r="K16" s="7"/>
      <c r="L16" s="7"/>
      <c r="M16" s="21">
        <v>0</v>
      </c>
      <c r="N16" s="22">
        <v>622.79999999999995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2364.6760800000002</v>
      </c>
      <c r="W16" s="22">
        <v>114</v>
      </c>
      <c r="X16" s="22">
        <v>0</v>
      </c>
      <c r="Y16" s="22">
        <v>0</v>
      </c>
      <c r="Z16" s="22">
        <v>2316.4767499999998</v>
      </c>
      <c r="AA16" s="22">
        <f t="shared" si="0"/>
        <v>-508.79999999999995</v>
      </c>
      <c r="AB16" s="23">
        <v>0.24991388052777508</v>
      </c>
      <c r="AC16" s="21">
        <v>0</v>
      </c>
      <c r="AD16" s="24"/>
    </row>
    <row r="17" spans="1:30" s="25" customFormat="1" ht="38.25" outlineLevel="3" x14ac:dyDescent="0.25">
      <c r="A17" s="20" t="s">
        <v>9</v>
      </c>
      <c r="B17" s="7" t="s">
        <v>3</v>
      </c>
      <c r="C17" s="7" t="s">
        <v>17</v>
      </c>
      <c r="D17" s="7">
        <v>7900090020</v>
      </c>
      <c r="E17" s="7" t="s">
        <v>10</v>
      </c>
      <c r="F17" s="7" t="s">
        <v>3</v>
      </c>
      <c r="G17" s="7"/>
      <c r="H17" s="7"/>
      <c r="I17" s="7"/>
      <c r="J17" s="7"/>
      <c r="K17" s="7"/>
      <c r="L17" s="7"/>
      <c r="M17" s="21">
        <v>0</v>
      </c>
      <c r="N17" s="22">
        <v>185.5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757.41731000000004</v>
      </c>
      <c r="W17" s="22">
        <v>101.8</v>
      </c>
      <c r="X17" s="22">
        <v>0</v>
      </c>
      <c r="Y17" s="22">
        <v>0</v>
      </c>
      <c r="Z17" s="22">
        <v>757.41731000000004</v>
      </c>
      <c r="AA17" s="22">
        <f t="shared" si="0"/>
        <v>-83.7</v>
      </c>
      <c r="AB17" s="23">
        <v>0.26760080200678349</v>
      </c>
      <c r="AC17" s="21">
        <v>0</v>
      </c>
      <c r="AD17" s="24"/>
    </row>
    <row r="18" spans="1:30" s="25" customFormat="1" ht="25.5" outlineLevel="3" x14ac:dyDescent="0.25">
      <c r="A18" s="20" t="s">
        <v>12</v>
      </c>
      <c r="B18" s="7" t="s">
        <v>3</v>
      </c>
      <c r="C18" s="7" t="s">
        <v>17</v>
      </c>
      <c r="D18" s="7">
        <v>7900090020</v>
      </c>
      <c r="E18" s="7" t="s">
        <v>13</v>
      </c>
      <c r="F18" s="7" t="s">
        <v>3</v>
      </c>
      <c r="G18" s="7"/>
      <c r="H18" s="7"/>
      <c r="I18" s="7"/>
      <c r="J18" s="7"/>
      <c r="K18" s="7"/>
      <c r="L18" s="7"/>
      <c r="M18" s="21">
        <v>0</v>
      </c>
      <c r="N18" s="22">
        <v>262.3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1055.41029</v>
      </c>
      <c r="W18" s="22">
        <v>80.099999999999994</v>
      </c>
      <c r="X18" s="22">
        <v>0</v>
      </c>
      <c r="Y18" s="22">
        <v>0</v>
      </c>
      <c r="Z18" s="22">
        <v>1048.8780999999999</v>
      </c>
      <c r="AA18" s="22">
        <f t="shared" si="0"/>
        <v>-182.20000000000002</v>
      </c>
      <c r="AB18" s="23">
        <v>0.33851157011457156</v>
      </c>
      <c r="AC18" s="21">
        <v>0</v>
      </c>
      <c r="AD18" s="24"/>
    </row>
    <row r="19" spans="1:30" s="25" customFormat="1" outlineLevel="3" x14ac:dyDescent="0.25">
      <c r="A19" s="20" t="s">
        <v>54</v>
      </c>
      <c r="B19" s="7"/>
      <c r="C19" s="7">
        <v>104</v>
      </c>
      <c r="D19" s="7">
        <v>7900090020</v>
      </c>
      <c r="E19" s="7">
        <v>247</v>
      </c>
      <c r="F19" s="7"/>
      <c r="G19" s="7"/>
      <c r="H19" s="7"/>
      <c r="I19" s="7"/>
      <c r="J19" s="7"/>
      <c r="K19" s="7"/>
      <c r="L19" s="7"/>
      <c r="M19" s="21"/>
      <c r="N19" s="22">
        <v>15</v>
      </c>
      <c r="O19" s="22"/>
      <c r="P19" s="22"/>
      <c r="Q19" s="22"/>
      <c r="R19" s="22"/>
      <c r="S19" s="22"/>
      <c r="T19" s="22"/>
      <c r="U19" s="22"/>
      <c r="V19" s="22"/>
      <c r="W19" s="22">
        <v>5.9</v>
      </c>
      <c r="X19" s="22"/>
      <c r="Y19" s="22"/>
      <c r="Z19" s="22"/>
      <c r="AA19" s="22">
        <f t="shared" si="0"/>
        <v>-9.1</v>
      </c>
      <c r="AB19" s="23"/>
      <c r="AC19" s="21"/>
      <c r="AD19" s="24"/>
    </row>
    <row r="20" spans="1:30" s="25" customFormat="1" outlineLevel="3" x14ac:dyDescent="0.25">
      <c r="A20" s="20" t="s">
        <v>55</v>
      </c>
      <c r="B20" s="7"/>
      <c r="C20" s="7">
        <v>104</v>
      </c>
      <c r="D20" s="7">
        <v>7900090020</v>
      </c>
      <c r="E20" s="7">
        <v>852</v>
      </c>
      <c r="F20" s="7"/>
      <c r="G20" s="7"/>
      <c r="H20" s="7"/>
      <c r="I20" s="7"/>
      <c r="J20" s="7"/>
      <c r="K20" s="7"/>
      <c r="L20" s="7"/>
      <c r="M20" s="21"/>
      <c r="N20" s="22">
        <v>1.3</v>
      </c>
      <c r="O20" s="22"/>
      <c r="P20" s="22"/>
      <c r="Q20" s="22"/>
      <c r="R20" s="22"/>
      <c r="S20" s="22"/>
      <c r="T20" s="22"/>
      <c r="U20" s="22"/>
      <c r="V20" s="22"/>
      <c r="W20" s="22">
        <v>1.3</v>
      </c>
      <c r="X20" s="22"/>
      <c r="Y20" s="22"/>
      <c r="Z20" s="22"/>
      <c r="AA20" s="22">
        <f t="shared" si="0"/>
        <v>0</v>
      </c>
      <c r="AB20" s="23"/>
      <c r="AC20" s="21"/>
      <c r="AD20" s="24"/>
    </row>
    <row r="21" spans="1:30" s="25" customFormat="1" outlineLevel="3" x14ac:dyDescent="0.25">
      <c r="A21" s="20" t="s">
        <v>14</v>
      </c>
      <c r="B21" s="7" t="s">
        <v>3</v>
      </c>
      <c r="C21" s="7" t="s">
        <v>17</v>
      </c>
      <c r="D21" s="7">
        <v>7900090020</v>
      </c>
      <c r="E21" s="7" t="s">
        <v>15</v>
      </c>
      <c r="F21" s="7" t="s">
        <v>3</v>
      </c>
      <c r="G21" s="7"/>
      <c r="H21" s="7"/>
      <c r="I21" s="7"/>
      <c r="J21" s="7"/>
      <c r="K21" s="7"/>
      <c r="L21" s="7"/>
      <c r="M21" s="21">
        <v>0</v>
      </c>
      <c r="N21" s="22">
        <v>38.700000000000003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29.83222</v>
      </c>
      <c r="W21" s="22">
        <v>36.700000000000003</v>
      </c>
      <c r="X21" s="22">
        <v>0</v>
      </c>
      <c r="Y21" s="22">
        <v>0</v>
      </c>
      <c r="Z21" s="22">
        <v>25.83222</v>
      </c>
      <c r="AA21" s="22">
        <f t="shared" si="0"/>
        <v>-2</v>
      </c>
      <c r="AB21" s="23">
        <v>0.86107400000000001</v>
      </c>
      <c r="AC21" s="21">
        <v>0</v>
      </c>
      <c r="AD21" s="24"/>
    </row>
    <row r="22" spans="1:30" s="25" customFormat="1" outlineLevel="3" x14ac:dyDescent="0.25">
      <c r="A22" s="20" t="s">
        <v>56</v>
      </c>
      <c r="B22" s="7"/>
      <c r="C22" s="7">
        <v>107</v>
      </c>
      <c r="D22" s="7">
        <v>7900091080</v>
      </c>
      <c r="E22" s="7">
        <v>880</v>
      </c>
      <c r="F22" s="7"/>
      <c r="G22" s="7"/>
      <c r="H22" s="7"/>
      <c r="I22" s="7"/>
      <c r="J22" s="7"/>
      <c r="K22" s="7"/>
      <c r="L22" s="7"/>
      <c r="M22" s="21"/>
      <c r="N22" s="22">
        <v>10</v>
      </c>
      <c r="O22" s="22"/>
      <c r="P22" s="22"/>
      <c r="Q22" s="22"/>
      <c r="R22" s="22"/>
      <c r="S22" s="22"/>
      <c r="T22" s="22"/>
      <c r="U22" s="22"/>
      <c r="V22" s="22"/>
      <c r="W22" s="22">
        <v>0</v>
      </c>
      <c r="X22" s="22"/>
      <c r="Y22" s="22"/>
      <c r="Z22" s="22"/>
      <c r="AA22" s="22">
        <f t="shared" si="0"/>
        <v>-10</v>
      </c>
      <c r="AB22" s="23"/>
      <c r="AC22" s="21"/>
      <c r="AD22" s="24"/>
    </row>
    <row r="23" spans="1:30" s="25" customFormat="1" outlineLevel="3" x14ac:dyDescent="0.25">
      <c r="A23" s="20" t="s">
        <v>19</v>
      </c>
      <c r="B23" s="7" t="s">
        <v>3</v>
      </c>
      <c r="C23" s="7" t="s">
        <v>18</v>
      </c>
      <c r="D23" s="7">
        <v>7900090040</v>
      </c>
      <c r="E23" s="7" t="s">
        <v>20</v>
      </c>
      <c r="F23" s="7" t="s">
        <v>3</v>
      </c>
      <c r="G23" s="7"/>
      <c r="H23" s="7"/>
      <c r="I23" s="7"/>
      <c r="J23" s="7"/>
      <c r="K23" s="7"/>
      <c r="L23" s="7"/>
      <c r="M23" s="21">
        <v>0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0"/>
        <v>-5</v>
      </c>
      <c r="AB23" s="23">
        <v>0</v>
      </c>
      <c r="AC23" s="21">
        <v>0</v>
      </c>
      <c r="AD23" s="24"/>
    </row>
    <row r="24" spans="1:30" s="25" customFormat="1" ht="25.5" outlineLevel="3" x14ac:dyDescent="0.25">
      <c r="A24" s="20" t="s">
        <v>12</v>
      </c>
      <c r="B24" s="7" t="s">
        <v>3</v>
      </c>
      <c r="C24" s="7" t="s">
        <v>21</v>
      </c>
      <c r="D24" s="7">
        <v>7900090060</v>
      </c>
      <c r="E24" s="7" t="s">
        <v>13</v>
      </c>
      <c r="F24" s="7" t="s">
        <v>3</v>
      </c>
      <c r="G24" s="7"/>
      <c r="H24" s="7"/>
      <c r="I24" s="7"/>
      <c r="J24" s="7"/>
      <c r="K24" s="7"/>
      <c r="L24" s="7"/>
      <c r="M24" s="21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37.200000000000003</v>
      </c>
      <c r="W24" s="22">
        <v>0</v>
      </c>
      <c r="X24" s="22">
        <v>0</v>
      </c>
      <c r="Y24" s="22">
        <v>0</v>
      </c>
      <c r="Z24" s="22">
        <v>37.200000000000003</v>
      </c>
      <c r="AA24" s="22">
        <f t="shared" si="0"/>
        <v>-5</v>
      </c>
      <c r="AB24" s="23">
        <v>0.186</v>
      </c>
      <c r="AC24" s="21">
        <v>0</v>
      </c>
      <c r="AD24" s="24"/>
    </row>
    <row r="25" spans="1:30" x14ac:dyDescent="0.25">
      <c r="A25" s="6" t="s">
        <v>22</v>
      </c>
      <c r="B25" s="7" t="s">
        <v>3</v>
      </c>
      <c r="C25" s="7" t="s">
        <v>23</v>
      </c>
      <c r="D25" s="7" t="s">
        <v>5</v>
      </c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0</v>
      </c>
      <c r="N25" s="9">
        <v>263.60000000000002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288.82499999999999</v>
      </c>
      <c r="W25" s="9">
        <v>54.6</v>
      </c>
      <c r="X25" s="9">
        <v>0</v>
      </c>
      <c r="Y25" s="9">
        <v>0</v>
      </c>
      <c r="Z25" s="9">
        <v>288.82499999999999</v>
      </c>
      <c r="AA25" s="9">
        <f t="shared" ref="AA25:AA30" si="1">W25-N25</f>
        <v>-209.00000000000003</v>
      </c>
      <c r="AB25" s="10">
        <v>0.25</v>
      </c>
      <c r="AC25" s="8">
        <v>0</v>
      </c>
      <c r="AD25" s="2"/>
    </row>
    <row r="26" spans="1:30" s="25" customFormat="1" ht="25.5" outlineLevel="2" x14ac:dyDescent="0.25">
      <c r="A26" s="20" t="s">
        <v>25</v>
      </c>
      <c r="B26" s="7" t="s">
        <v>3</v>
      </c>
      <c r="C26" s="7" t="s">
        <v>24</v>
      </c>
      <c r="D26" s="7">
        <v>7900051180</v>
      </c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21">
        <v>0</v>
      </c>
      <c r="N26" s="22">
        <v>263.60000000000002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288.82499999999999</v>
      </c>
      <c r="W26" s="22">
        <v>54.6</v>
      </c>
      <c r="X26" s="22">
        <v>0</v>
      </c>
      <c r="Y26" s="22">
        <v>0</v>
      </c>
      <c r="Z26" s="22">
        <v>288.82499999999999</v>
      </c>
      <c r="AA26" s="22">
        <f t="shared" si="1"/>
        <v>-209.00000000000003</v>
      </c>
      <c r="AB26" s="23">
        <v>0.25</v>
      </c>
      <c r="AC26" s="21">
        <v>0</v>
      </c>
      <c r="AD26" s="24"/>
    </row>
    <row r="27" spans="1:30" x14ac:dyDescent="0.25">
      <c r="A27" s="6" t="s">
        <v>26</v>
      </c>
      <c r="B27" s="7" t="s">
        <v>3</v>
      </c>
      <c r="C27" s="7" t="s">
        <v>27</v>
      </c>
      <c r="D27" s="7" t="s">
        <v>5</v>
      </c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0</v>
      </c>
      <c r="N27" s="9">
        <v>318.3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1959.5640000000001</v>
      </c>
      <c r="W27" s="9">
        <v>312.7</v>
      </c>
      <c r="X27" s="9">
        <v>0</v>
      </c>
      <c r="Y27" s="9">
        <v>0</v>
      </c>
      <c r="Z27" s="9">
        <v>1959.5640000000001</v>
      </c>
      <c r="AA27" s="9">
        <f t="shared" si="1"/>
        <v>-5.6000000000000227</v>
      </c>
      <c r="AB27" s="10">
        <v>9.1827250952061679E-2</v>
      </c>
      <c r="AC27" s="8">
        <v>0</v>
      </c>
      <c r="AD27" s="2"/>
    </row>
    <row r="28" spans="1:30" s="25" customFormat="1" ht="25.5" outlineLevel="3" x14ac:dyDescent="0.25">
      <c r="A28" s="20" t="s">
        <v>12</v>
      </c>
      <c r="B28" s="7" t="s">
        <v>3</v>
      </c>
      <c r="C28" s="7" t="s">
        <v>28</v>
      </c>
      <c r="D28" s="7">
        <v>7900090110</v>
      </c>
      <c r="E28" s="7" t="s">
        <v>13</v>
      </c>
      <c r="F28" s="7" t="s">
        <v>3</v>
      </c>
      <c r="G28" s="7"/>
      <c r="H28" s="7"/>
      <c r="I28" s="7"/>
      <c r="J28" s="7"/>
      <c r="K28" s="7"/>
      <c r="L28" s="7"/>
      <c r="M28" s="21">
        <v>0</v>
      </c>
      <c r="N28" s="22">
        <v>318.3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50.285640000000001</v>
      </c>
      <c r="W28" s="22">
        <v>312.7</v>
      </c>
      <c r="X28" s="22">
        <v>0</v>
      </c>
      <c r="Y28" s="22">
        <v>0</v>
      </c>
      <c r="Z28" s="22">
        <v>50.285640000000001</v>
      </c>
      <c r="AA28" s="22">
        <f t="shared" si="1"/>
        <v>-5.6000000000000227</v>
      </c>
      <c r="AB28" s="23">
        <v>4.8752377720684475E-3</v>
      </c>
      <c r="AC28" s="21">
        <v>0</v>
      </c>
      <c r="AD28" s="24"/>
    </row>
    <row r="29" spans="1:30" x14ac:dyDescent="0.25">
      <c r="A29" s="6" t="s">
        <v>30</v>
      </c>
      <c r="B29" s="7" t="s">
        <v>3</v>
      </c>
      <c r="C29" s="7" t="s">
        <v>31</v>
      </c>
      <c r="D29" s="7" t="s">
        <v>5</v>
      </c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0</v>
      </c>
      <c r="N29" s="9">
        <v>180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555.50385000000006</v>
      </c>
      <c r="W29" s="9">
        <v>0</v>
      </c>
      <c r="X29" s="9">
        <v>0</v>
      </c>
      <c r="Y29" s="9">
        <v>0</v>
      </c>
      <c r="Z29" s="9">
        <v>555.49784999999997</v>
      </c>
      <c r="AA29" s="9">
        <f t="shared" si="1"/>
        <v>-180</v>
      </c>
      <c r="AB29" s="10">
        <v>9.4211007151279114E-2</v>
      </c>
      <c r="AC29" s="8">
        <v>0</v>
      </c>
      <c r="AD29" s="2"/>
    </row>
    <row r="30" spans="1:30" s="25" customFormat="1" outlineLevel="1" x14ac:dyDescent="0.25">
      <c r="A30" s="20" t="s">
        <v>32</v>
      </c>
      <c r="B30" s="7" t="s">
        <v>3</v>
      </c>
      <c r="C30" s="7" t="s">
        <v>33</v>
      </c>
      <c r="D30" s="7">
        <v>7900091010</v>
      </c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21">
        <v>0</v>
      </c>
      <c r="N30" s="22">
        <v>180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"/>
        <v>-180</v>
      </c>
      <c r="AB30" s="23">
        <v>0</v>
      </c>
      <c r="AC30" s="21">
        <v>0</v>
      </c>
      <c r="AD30" s="24"/>
    </row>
    <row r="31" spans="1:30" s="25" customFormat="1" outlineLevel="1" x14ac:dyDescent="0.25">
      <c r="A31" s="20" t="s">
        <v>59</v>
      </c>
      <c r="B31" s="7"/>
      <c r="C31" s="7">
        <v>503</v>
      </c>
      <c r="D31" s="7">
        <v>7900091210</v>
      </c>
      <c r="E31" s="7">
        <v>0</v>
      </c>
      <c r="F31" s="7"/>
      <c r="G31" s="7"/>
      <c r="H31" s="7"/>
      <c r="I31" s="7"/>
      <c r="J31" s="7"/>
      <c r="K31" s="7"/>
      <c r="L31" s="7"/>
      <c r="M31" s="21"/>
      <c r="N31" s="22">
        <v>549.9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4"/>
    </row>
    <row r="32" spans="1:30" x14ac:dyDescent="0.25">
      <c r="A32" s="6" t="s">
        <v>34</v>
      </c>
      <c r="B32" s="7" t="s">
        <v>3</v>
      </c>
      <c r="C32" s="7" t="s">
        <v>35</v>
      </c>
      <c r="D32" s="7" t="s">
        <v>5</v>
      </c>
      <c r="E32" s="7" t="s">
        <v>3</v>
      </c>
      <c r="F32" s="7" t="s">
        <v>3</v>
      </c>
      <c r="G32" s="7"/>
      <c r="H32" s="7"/>
      <c r="I32" s="7"/>
      <c r="J32" s="7"/>
      <c r="K32" s="7"/>
      <c r="L32" s="7"/>
      <c r="M32" s="8">
        <v>0</v>
      </c>
      <c r="N32" s="9">
        <v>1197.3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2849.1751599999998</v>
      </c>
      <c r="W32" s="9">
        <v>182.1</v>
      </c>
      <c r="X32" s="9">
        <v>0</v>
      </c>
      <c r="Y32" s="9">
        <v>0</v>
      </c>
      <c r="Z32" s="9">
        <v>2849.1751599999998</v>
      </c>
      <c r="AA32" s="9">
        <f t="shared" ref="AA32:AA33" si="2">W32-N32</f>
        <v>-1015.1999999999999</v>
      </c>
      <c r="AB32" s="10">
        <v>9.9126565987775514E-2</v>
      </c>
      <c r="AC32" s="8">
        <v>0</v>
      </c>
      <c r="AD32" s="2"/>
    </row>
    <row r="33" spans="1:30" s="25" customFormat="1" outlineLevel="1" x14ac:dyDescent="0.25">
      <c r="A33" s="20" t="s">
        <v>36</v>
      </c>
      <c r="B33" s="7" t="s">
        <v>3</v>
      </c>
      <c r="C33" s="7" t="s">
        <v>37</v>
      </c>
      <c r="D33" s="7">
        <v>7900090230</v>
      </c>
      <c r="E33" s="7">
        <v>611</v>
      </c>
      <c r="F33" s="7" t="s">
        <v>3</v>
      </c>
      <c r="G33" s="7"/>
      <c r="H33" s="7"/>
      <c r="I33" s="7"/>
      <c r="J33" s="7"/>
      <c r="K33" s="7"/>
      <c r="L33" s="7"/>
      <c r="M33" s="21">
        <v>0</v>
      </c>
      <c r="N33" s="22">
        <v>1197.3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2472.9381800000001</v>
      </c>
      <c r="W33" s="22">
        <v>182.1</v>
      </c>
      <c r="X33" s="22">
        <v>0</v>
      </c>
      <c r="Y33" s="22">
        <v>0</v>
      </c>
      <c r="Z33" s="22">
        <v>2472.9381800000001</v>
      </c>
      <c r="AA33" s="22">
        <f t="shared" si="2"/>
        <v>-1015.1999999999999</v>
      </c>
      <c r="AB33" s="23">
        <v>9.0801003469801272E-2</v>
      </c>
      <c r="AC33" s="21">
        <v>0</v>
      </c>
      <c r="AD33" s="24"/>
    </row>
    <row r="34" spans="1:30" x14ac:dyDescent="0.25">
      <c r="A34" s="6" t="s">
        <v>38</v>
      </c>
      <c r="B34" s="7" t="s">
        <v>3</v>
      </c>
      <c r="C34" s="7" t="s">
        <v>39</v>
      </c>
      <c r="D34" s="7" t="s">
        <v>5</v>
      </c>
      <c r="E34" s="7" t="s">
        <v>3</v>
      </c>
      <c r="F34" s="7" t="s">
        <v>3</v>
      </c>
      <c r="G34" s="7"/>
      <c r="H34" s="7"/>
      <c r="I34" s="7"/>
      <c r="J34" s="7"/>
      <c r="K34" s="7"/>
      <c r="L34" s="7"/>
      <c r="M34" s="8">
        <v>0</v>
      </c>
      <c r="N34" s="9">
        <v>7.5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26.8</v>
      </c>
      <c r="W34" s="9">
        <v>0</v>
      </c>
      <c r="X34" s="9">
        <v>0</v>
      </c>
      <c r="Y34" s="9">
        <v>0</v>
      </c>
      <c r="Z34" s="9">
        <v>26.8</v>
      </c>
      <c r="AA34" s="9">
        <f t="shared" ref="AA34:AA37" si="3">W34-N34</f>
        <v>-7.5</v>
      </c>
      <c r="AB34" s="10">
        <v>8.9333333333333334E-2</v>
      </c>
      <c r="AC34" s="8">
        <v>0</v>
      </c>
      <c r="AD34" s="2"/>
    </row>
    <row r="35" spans="1:30" s="25" customFormat="1" outlineLevel="1" x14ac:dyDescent="0.25">
      <c r="A35" s="20" t="s">
        <v>40</v>
      </c>
      <c r="B35" s="7" t="s">
        <v>3</v>
      </c>
      <c r="C35" s="7" t="s">
        <v>41</v>
      </c>
      <c r="D35" s="7">
        <v>7900090370</v>
      </c>
      <c r="E35" s="7">
        <v>244</v>
      </c>
      <c r="F35" s="7" t="s">
        <v>3</v>
      </c>
      <c r="G35" s="7"/>
      <c r="H35" s="7"/>
      <c r="I35" s="7"/>
      <c r="J35" s="7"/>
      <c r="K35" s="7"/>
      <c r="L35" s="7"/>
      <c r="M35" s="21">
        <v>0</v>
      </c>
      <c r="N35" s="22">
        <v>7.5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26.8</v>
      </c>
      <c r="W35" s="22">
        <v>0</v>
      </c>
      <c r="X35" s="22">
        <v>0</v>
      </c>
      <c r="Y35" s="22">
        <v>0</v>
      </c>
      <c r="Z35" s="22">
        <v>26.8</v>
      </c>
      <c r="AA35" s="22">
        <f t="shared" si="3"/>
        <v>-7.5</v>
      </c>
      <c r="AB35" s="23">
        <v>8.9333333333333334E-2</v>
      </c>
      <c r="AC35" s="21">
        <v>0</v>
      </c>
      <c r="AD35" s="24"/>
    </row>
    <row r="36" spans="1:30" s="25" customFormat="1" outlineLevel="3" x14ac:dyDescent="0.25">
      <c r="A36" s="20" t="s">
        <v>29</v>
      </c>
      <c r="B36" s="7" t="s">
        <v>3</v>
      </c>
      <c r="C36" s="7">
        <v>1403</v>
      </c>
      <c r="D36" s="7">
        <v>7900091060</v>
      </c>
      <c r="E36" s="7">
        <v>540</v>
      </c>
      <c r="F36" s="7" t="s">
        <v>3</v>
      </c>
      <c r="G36" s="7"/>
      <c r="H36" s="7"/>
      <c r="I36" s="7"/>
      <c r="J36" s="7"/>
      <c r="K36" s="7"/>
      <c r="L36" s="7"/>
      <c r="M36" s="21">
        <v>0</v>
      </c>
      <c r="N36" s="22">
        <v>3.7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554</v>
      </c>
      <c r="W36" s="22">
        <v>0</v>
      </c>
      <c r="X36" s="22">
        <v>0</v>
      </c>
      <c r="Y36" s="22">
        <v>0</v>
      </c>
      <c r="Z36" s="22">
        <v>554</v>
      </c>
      <c r="AA36" s="22">
        <f t="shared" si="3"/>
        <v>-3.7</v>
      </c>
      <c r="AB36" s="23">
        <v>0.31657142857142856</v>
      </c>
      <c r="AC36" s="21">
        <v>0</v>
      </c>
      <c r="AD36" s="24"/>
    </row>
    <row r="37" spans="1:30" ht="12.75" customHeight="1" x14ac:dyDescent="0.25">
      <c r="A37" s="50" t="s">
        <v>42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11">
        <v>0</v>
      </c>
      <c r="N37" s="12">
        <v>4150.8999999999996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61249.27463</v>
      </c>
      <c r="W37" s="12">
        <v>998.6</v>
      </c>
      <c r="X37" s="12">
        <v>0</v>
      </c>
      <c r="Y37" s="12">
        <v>0</v>
      </c>
      <c r="Z37" s="12">
        <v>61164.242740000002</v>
      </c>
      <c r="AA37" s="9">
        <f t="shared" si="3"/>
        <v>-3152.2999999999997</v>
      </c>
      <c r="AB37" s="13">
        <v>0.20329497453378625</v>
      </c>
      <c r="AC37" s="11">
        <v>0</v>
      </c>
      <c r="AD37" s="2"/>
    </row>
    <row r="38" spans="1:30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4"/>
      <c r="O38" s="14"/>
      <c r="P38" s="14"/>
      <c r="Q38" s="14"/>
      <c r="R38" s="14"/>
      <c r="S38" s="14"/>
      <c r="T38" s="14"/>
      <c r="U38" s="14"/>
      <c r="V38" s="14" t="s">
        <v>1</v>
      </c>
      <c r="W38" s="14"/>
      <c r="X38" s="14"/>
      <c r="Y38" s="14"/>
      <c r="Z38" s="14" t="s">
        <v>1</v>
      </c>
      <c r="AA38" s="14"/>
      <c r="AB38" s="14"/>
      <c r="AC38" s="3"/>
      <c r="AD38" s="2"/>
    </row>
    <row r="39" spans="1:30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5"/>
      <c r="X39" s="15"/>
      <c r="Y39" s="15"/>
      <c r="Z39" s="15"/>
      <c r="AA39" s="15"/>
      <c r="AB39" s="15"/>
      <c r="AC39" s="15"/>
      <c r="AD39" s="2"/>
    </row>
    <row r="40" spans="1:3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</sheetData>
  <mergeCells count="37">
    <mergeCell ref="A39:V39"/>
    <mergeCell ref="A37:L37"/>
    <mergeCell ref="P9:P10"/>
    <mergeCell ref="Q9:Q10"/>
    <mergeCell ref="R9:R10"/>
    <mergeCell ref="S9:S10"/>
    <mergeCell ref="T9:T10"/>
    <mergeCell ref="U9:U10"/>
    <mergeCell ref="A9:A10"/>
    <mergeCell ref="N9:N10"/>
    <mergeCell ref="O9:O10"/>
    <mergeCell ref="I9:I10"/>
    <mergeCell ref="J9:J10"/>
    <mergeCell ref="K9:K10"/>
    <mergeCell ref="L9:L10"/>
    <mergeCell ref="M9:M10"/>
    <mergeCell ref="A1:N1"/>
    <mergeCell ref="A5:N5"/>
    <mergeCell ref="A8:AC8"/>
    <mergeCell ref="W9:W10"/>
    <mergeCell ref="X9:X10"/>
    <mergeCell ref="B9:B10"/>
    <mergeCell ref="C9:C10"/>
    <mergeCell ref="D9:D10"/>
    <mergeCell ref="E9:E10"/>
    <mergeCell ref="F9:F10"/>
    <mergeCell ref="G9:G10"/>
    <mergeCell ref="H9:H10"/>
    <mergeCell ref="Y9:Y10"/>
    <mergeCell ref="AA9:AA10"/>
    <mergeCell ref="AB9:AB10"/>
    <mergeCell ref="A6:AB7"/>
    <mergeCell ref="W4:AB4"/>
    <mergeCell ref="W1:AB1"/>
    <mergeCell ref="W2:AB2"/>
    <mergeCell ref="W3:AB3"/>
    <mergeCell ref="AC9:AC10"/>
  </mergeCells>
  <pageMargins left="0.78740157480314965" right="0.19685039370078741" top="0.19685039370078741" bottom="0.19685039370078741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B1227E-D8FD-4882-B82C-4D3C5339A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Татьяна</cp:lastModifiedBy>
  <cp:lastPrinted>2022-05-26T08:12:43Z</cp:lastPrinted>
  <dcterms:created xsi:type="dcterms:W3CDTF">2020-04-25T06:00:32Z</dcterms:created>
  <dcterms:modified xsi:type="dcterms:W3CDTF">2022-05-26T08:12:57Z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11_26_08)(6).xlsx</vt:lpwstr>
  </property>
  <property fmtid="{D5CDD505-2E9C-101B-9397-08002B2CF9AE}" pid="3" name="Название отчета">
    <vt:lpwstr>Вариант (новый от 31.05.2018 11_26_08)(6).xlsx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