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  <definedName name="_xlnm.Print_Area" localSheetId="0">'без учета счетов бюджета'!$A$1:$AI$32</definedName>
  </definedNames>
  <calcPr calcId="124519"/>
</workbook>
</file>

<file path=xl/calcChain.xml><?xml version="1.0" encoding="utf-8"?>
<calcChain xmlns="http://schemas.openxmlformats.org/spreadsheetml/2006/main">
  <c r="AG29" i="2"/>
  <c r="AH29"/>
  <c r="AG28"/>
  <c r="AH28"/>
  <c r="AH17"/>
  <c r="AH18"/>
  <c r="AH19"/>
  <c r="AH20"/>
  <c r="AH21"/>
  <c r="AH22"/>
  <c r="AH23"/>
  <c r="AH24"/>
  <c r="AH25"/>
  <c r="AH26"/>
  <c r="AH27"/>
  <c r="AH30"/>
  <c r="AH31"/>
  <c r="AH32"/>
  <c r="AH13"/>
  <c r="AH14"/>
  <c r="AH16"/>
  <c r="AH12"/>
  <c r="AG13"/>
  <c r="AG14"/>
  <c r="AG16"/>
  <c r="AG17"/>
  <c r="AG18"/>
  <c r="AG19"/>
  <c r="AG20"/>
  <c r="AG21"/>
  <c r="AG22"/>
  <c r="AG23"/>
  <c r="AG24"/>
  <c r="AG25"/>
  <c r="AG26"/>
  <c r="AG27"/>
  <c r="AG30"/>
  <c r="AG31"/>
  <c r="AG32"/>
  <c r="AG12"/>
</calcChain>
</file>

<file path=xl/sharedStrings.xml><?xml version="1.0" encoding="utf-8"?>
<sst xmlns="http://schemas.openxmlformats.org/spreadsheetml/2006/main" count="151" uniqueCount="52">
  <si>
    <t>Наименование показателя</t>
  </si>
  <si>
    <t/>
  </si>
  <si>
    <t>Разд.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</si>
  <si>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</si>
  <si>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</si>
  <si>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</si>
  <si>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</si>
  <si>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</si>
  <si>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</si>
  <si>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</si>
  <si>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</si>
  <si>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</si>
  <si>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</si>
  <si>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</si>
  <si>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</si>
  <si>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</si>
  <si>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</si>
  <si>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</si>
  <si>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</si>
  <si>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</si>
  <si>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</si>
  <si>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</si>
  <si>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</si>
  <si>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</si>
  <si>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</si>
  <si>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</si>
  <si>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</si>
  <si>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</si>
  <si>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</si>
  <si>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</si>
  <si>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</si>
  <si>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</si>
  <si>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</si>
  <si>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</si>
  <si>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</si>
  <si>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</si>
  <si>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ВСЕГО РАСХОДОВ:</t>
  </si>
  <si>
    <t>тыс. руб.</t>
  </si>
  <si>
    <t>План</t>
  </si>
  <si>
    <t>Факт</t>
  </si>
  <si>
    <t>% исполнения</t>
  </si>
  <si>
    <t>Приложение 2</t>
  </si>
  <si>
    <t>к постановлению администрации</t>
  </si>
  <si>
    <t>Отклонения  (+,-)</t>
  </si>
  <si>
    <t xml:space="preserve">Резервные средства </t>
  </si>
  <si>
    <t xml:space="preserve">      Иные межбюджетные трансферты</t>
  </si>
  <si>
    <t>Нижнезалегощенского сельского поселения Залегощенского района Орловской области</t>
  </si>
  <si>
    <t>Специальные расходы</t>
  </si>
  <si>
    <t xml:space="preserve">  Прочая закупка товаров, работ и услуг</t>
  </si>
  <si>
    <t>Исполнение расходной части бюджета Нижнезалегощенского сельского поеления за 3квартал  2023 года по разделам и подразделам классификации расходов бюджета</t>
  </si>
  <si>
    <r>
      <t xml:space="preserve">от </t>
    </r>
    <r>
      <rPr>
        <u/>
        <sz val="9"/>
        <rFont val="Times New Roman"/>
        <family val="1"/>
        <charset val="204"/>
      </rPr>
      <t>20.10.2023 г.</t>
    </r>
    <r>
      <rPr>
        <sz val="9"/>
        <rFont val="Times New Roman"/>
        <family val="1"/>
        <charset val="204"/>
      </rPr>
      <t xml:space="preserve"> № 22</t>
    </r>
  </si>
  <si>
    <t>646,2,2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</si>
</sst>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4" fontId="7" fillId="2" borderId="2" xfId="32" applyNumberFormat="1" applyFont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5" fillId="2" borderId="2" xfId="32" applyNumberFormat="1" applyFont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5" fillId="5" borderId="1" xfId="2" applyNumberFormat="1" applyFont="1" applyFill="1" applyProtection="1"/>
    <xf numFmtId="0" fontId="0" fillId="0" borderId="1" xfId="0" applyBorder="1" applyAlignment="1" applyProtection="1">
      <protection locked="0"/>
    </xf>
    <xf numFmtId="0" fontId="8" fillId="0" borderId="0" xfId="0" applyFont="1" applyProtection="1">
      <protection locked="0"/>
    </xf>
    <xf numFmtId="0" fontId="10" fillId="0" borderId="2" xfId="29" applyNumberFormat="1" applyFont="1" applyProtection="1">
      <alignment horizontal="center" vertical="center" wrapText="1"/>
    </xf>
    <xf numFmtId="0" fontId="12" fillId="0" borderId="2" xfId="30" applyNumberFormat="1" applyFont="1" applyProtection="1">
      <alignment vertical="top" wrapText="1"/>
    </xf>
    <xf numFmtId="1" fontId="10" fillId="0" borderId="2" xfId="31" applyNumberFormat="1" applyFont="1" applyProtection="1">
      <alignment horizontal="center" vertical="top" shrinkToFit="1"/>
    </xf>
    <xf numFmtId="4" fontId="12" fillId="2" borderId="2" xfId="32" applyNumberFormat="1" applyFont="1" applyProtection="1">
      <alignment horizontal="right" vertical="top" shrinkToFit="1"/>
    </xf>
    <xf numFmtId="4" fontId="12" fillId="5" borderId="2" xfId="32" applyNumberFormat="1" applyFont="1" applyFill="1" applyProtection="1">
      <alignment horizontal="right" vertical="top" shrinkToFit="1"/>
    </xf>
    <xf numFmtId="10" fontId="12" fillId="5" borderId="2" xfId="33" applyNumberFormat="1" applyFont="1" applyFill="1" applyProtection="1">
      <alignment horizontal="right" vertical="top" shrinkToFit="1"/>
    </xf>
    <xf numFmtId="0" fontId="10" fillId="0" borderId="2" xfId="30" applyNumberFormat="1" applyFont="1" applyProtection="1">
      <alignment vertical="top" wrapText="1"/>
    </xf>
    <xf numFmtId="4" fontId="10" fillId="2" borderId="2" xfId="32" applyNumberFormat="1" applyFont="1" applyProtection="1">
      <alignment horizontal="right" vertical="top" shrinkToFit="1"/>
    </xf>
    <xf numFmtId="4" fontId="10" fillId="5" borderId="2" xfId="32" applyNumberFormat="1" applyFont="1" applyFill="1" applyProtection="1">
      <alignment horizontal="right" vertical="top" shrinkToFit="1"/>
    </xf>
    <xf numFmtId="10" fontId="10" fillId="5" borderId="2" xfId="33" applyNumberFormat="1" applyFont="1" applyFill="1" applyProtection="1">
      <alignment horizontal="right" vertical="top" shrinkToFit="1"/>
    </xf>
    <xf numFmtId="4" fontId="12" fillId="3" borderId="2" xfId="35" applyNumberFormat="1" applyFont="1" applyProtection="1">
      <alignment horizontal="right" vertical="top" shrinkToFit="1"/>
    </xf>
    <xf numFmtId="4" fontId="12" fillId="5" borderId="2" xfId="35" applyNumberFormat="1" applyFont="1" applyFill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2" fillId="0" borderId="4" xfId="34" applyNumberFormat="1" applyFont="1" applyBorder="1" applyProtection="1">
      <alignment horizontal="left"/>
    </xf>
    <xf numFmtId="0" fontId="12" fillId="0" borderId="5" xfId="34" applyNumberFormat="1" applyFont="1" applyBorder="1" applyProtection="1">
      <alignment horizontal="left"/>
    </xf>
    <xf numFmtId="0" fontId="12" fillId="0" borderId="6" xfId="34" applyNumberFormat="1" applyFont="1" applyBorder="1" applyProtection="1">
      <alignment horizontal="left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11" fillId="0" borderId="3" xfId="29" applyNumberFormat="1" applyFont="1" applyBorder="1" applyProtection="1">
      <alignment horizontal="center" vertical="center" wrapText="1"/>
    </xf>
    <xf numFmtId="0" fontId="11" fillId="0" borderId="3" xfId="29" applyFont="1" applyBorder="1">
      <alignment horizontal="center" vertical="center" wrapText="1"/>
    </xf>
    <xf numFmtId="0" fontId="10" fillId="0" borderId="2" xfId="29" applyNumberFormat="1" applyFont="1" applyProtection="1">
      <alignment horizontal="center" vertical="center" wrapText="1"/>
    </xf>
    <xf numFmtId="0" fontId="10" fillId="0" borderId="2" xfId="29" applyFo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0" fontId="10" fillId="0" borderId="2" xfId="19" applyNumberFormat="1" applyFont="1" applyProtection="1">
      <alignment horizontal="center" vertical="center" wrapText="1"/>
    </xf>
    <xf numFmtId="0" fontId="10" fillId="0" borderId="2" xfId="19" applyFont="1">
      <alignment horizontal="center" vertical="center" wrapText="1"/>
    </xf>
    <xf numFmtId="0" fontId="10" fillId="0" borderId="2" xfId="20" applyNumberFormat="1" applyFont="1" applyProtection="1">
      <alignment horizontal="center" vertical="center" wrapText="1"/>
    </xf>
    <xf numFmtId="0" fontId="10" fillId="0" borderId="2" xfId="20" applyFont="1">
      <alignment horizontal="center" vertical="center" wrapText="1"/>
    </xf>
    <xf numFmtId="0" fontId="10" fillId="0" borderId="2" xfId="21" applyNumberFormat="1" applyFont="1" applyProtection="1">
      <alignment horizontal="center" vertical="center" wrapText="1"/>
    </xf>
    <xf numFmtId="0" fontId="10" fillId="0" borderId="2" xfId="21" applyFont="1">
      <alignment horizontal="center" vertical="center" wrapText="1"/>
    </xf>
    <xf numFmtId="0" fontId="10" fillId="0" borderId="2" xfId="22" applyNumberFormat="1" applyFont="1" applyProtection="1">
      <alignment horizontal="center" vertical="center" wrapText="1"/>
    </xf>
    <xf numFmtId="0" fontId="10" fillId="0" borderId="2" xfId="22" applyFont="1">
      <alignment horizontal="center" vertical="center" wrapText="1"/>
    </xf>
    <xf numFmtId="0" fontId="10" fillId="0" borderId="2" xfId="23" applyNumberFormat="1" applyFont="1" applyProtection="1">
      <alignment horizontal="center" vertical="center" wrapText="1"/>
    </xf>
    <xf numFmtId="0" fontId="10" fillId="0" borderId="2" xfId="23" applyFont="1">
      <alignment horizontal="center" vertical="center" wrapText="1"/>
    </xf>
    <xf numFmtId="0" fontId="10" fillId="0" borderId="2" xfId="24" applyNumberFormat="1" applyFont="1" applyProtection="1">
      <alignment horizontal="center" vertical="center" wrapText="1"/>
    </xf>
    <xf numFmtId="0" fontId="10" fillId="0" borderId="2" xfId="24" applyFont="1">
      <alignment horizontal="center" vertical="center" wrapText="1"/>
    </xf>
    <xf numFmtId="0" fontId="10" fillId="0" borderId="2" xfId="25" applyNumberFormat="1" applyFont="1" applyProtection="1">
      <alignment horizontal="center" vertical="center" wrapText="1"/>
    </xf>
    <xf numFmtId="0" fontId="10" fillId="0" borderId="2" xfId="25" applyFont="1">
      <alignment horizontal="center" vertical="center" wrapText="1"/>
    </xf>
    <xf numFmtId="0" fontId="10" fillId="0" borderId="2" xfId="14" applyNumberFormat="1" applyFont="1" applyProtection="1">
      <alignment horizontal="center" vertical="center" wrapText="1"/>
    </xf>
    <xf numFmtId="0" fontId="10" fillId="0" borderId="2" xfId="14" applyFont="1">
      <alignment horizontal="center" vertical="center" wrapText="1"/>
    </xf>
    <xf numFmtId="0" fontId="10" fillId="0" borderId="2" xfId="15" applyNumberFormat="1" applyFont="1" applyProtection="1">
      <alignment horizontal="center" vertical="center" wrapText="1"/>
    </xf>
    <xf numFmtId="0" fontId="10" fillId="0" borderId="2" xfId="15" applyFont="1">
      <alignment horizontal="center" vertical="center" wrapText="1"/>
    </xf>
    <xf numFmtId="0" fontId="10" fillId="0" borderId="2" xfId="28" applyNumberFormat="1" applyFont="1" applyProtection="1">
      <alignment horizontal="center" vertical="center" wrapText="1"/>
    </xf>
    <xf numFmtId="0" fontId="10" fillId="0" borderId="2" xfId="28" applyFont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10" fillId="0" borderId="2" xfId="16" applyNumberFormat="1" applyFont="1" applyProtection="1">
      <alignment horizontal="center" vertical="center" wrapText="1"/>
    </xf>
    <xf numFmtId="0" fontId="10" fillId="0" borderId="2" xfId="16" applyFont="1">
      <alignment horizontal="center" vertical="center" wrapText="1"/>
    </xf>
    <xf numFmtId="0" fontId="10" fillId="0" borderId="2" xfId="17" applyNumberFormat="1" applyFont="1" applyProtection="1">
      <alignment horizontal="center" vertical="center" wrapText="1"/>
    </xf>
    <xf numFmtId="0" fontId="10" fillId="0" borderId="2" xfId="17" applyFont="1">
      <alignment horizontal="center" vertical="center" wrapText="1"/>
    </xf>
    <xf numFmtId="0" fontId="10" fillId="0" borderId="2" xfId="18" applyNumberFormat="1" applyFont="1" applyProtection="1">
      <alignment horizontal="center" vertical="center" wrapText="1"/>
    </xf>
    <xf numFmtId="0" fontId="10" fillId="0" borderId="2" xfId="18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0" fillId="0" borderId="2" xfId="7" applyNumberFormat="1" applyFont="1" applyProtection="1">
      <alignment horizontal="center" vertical="center" wrapText="1"/>
    </xf>
    <xf numFmtId="0" fontId="10" fillId="0" borderId="2" xfId="7" applyFont="1">
      <alignment horizontal="center" vertical="center" wrapText="1"/>
    </xf>
    <xf numFmtId="0" fontId="10" fillId="0" borderId="2" xfId="8" applyNumberFormat="1" applyFont="1" applyProtection="1">
      <alignment horizontal="center" vertical="center" wrapText="1"/>
    </xf>
    <xf numFmtId="0" fontId="10" fillId="0" borderId="2" xfId="8" applyFont="1">
      <alignment horizontal="center" vertical="center" wrapText="1"/>
    </xf>
    <xf numFmtId="0" fontId="10" fillId="0" borderId="2" xfId="9" applyNumberFormat="1" applyFont="1" applyProtection="1">
      <alignment horizontal="center" vertical="center" wrapText="1"/>
    </xf>
    <xf numFmtId="0" fontId="10" fillId="0" borderId="2" xfId="9" applyFont="1">
      <alignment horizontal="center" vertical="center" wrapText="1"/>
    </xf>
    <xf numFmtId="0" fontId="10" fillId="0" borderId="2" xfId="10" applyNumberFormat="1" applyFont="1" applyProtection="1">
      <alignment horizontal="center" vertical="center" wrapText="1"/>
    </xf>
    <xf numFmtId="0" fontId="10" fillId="0" borderId="2" xfId="10" applyFont="1">
      <alignment horizontal="center" vertical="center" wrapText="1"/>
    </xf>
    <xf numFmtId="0" fontId="10" fillId="0" borderId="2" xfId="11" applyNumberFormat="1" applyFont="1" applyProtection="1">
      <alignment horizontal="center" vertical="center" wrapText="1"/>
    </xf>
    <xf numFmtId="0" fontId="10" fillId="0" borderId="2" xfId="11" applyFont="1">
      <alignment horizontal="center" vertical="center" wrapText="1"/>
    </xf>
    <xf numFmtId="0" fontId="10" fillId="0" borderId="2" xfId="12" applyNumberFormat="1" applyFont="1" applyProtection="1">
      <alignment horizontal="center" vertical="center" wrapText="1"/>
    </xf>
    <xf numFmtId="0" fontId="10" fillId="0" borderId="2" xfId="12" applyFont="1">
      <alignment horizontal="center" vertical="center" wrapText="1"/>
    </xf>
    <xf numFmtId="0" fontId="10" fillId="0" borderId="2" xfId="13" applyNumberFormat="1" applyFont="1" applyProtection="1">
      <alignment horizontal="center" vertical="center" wrapText="1"/>
    </xf>
    <xf numFmtId="0" fontId="10" fillId="0" borderId="2" xfId="13" applyFont="1">
      <alignment horizontal="center" vertical="center" wrapText="1"/>
    </xf>
    <xf numFmtId="0" fontId="10" fillId="0" borderId="2" xfId="26" applyNumberFormat="1" applyFont="1" applyProtection="1">
      <alignment horizontal="center" vertical="center" wrapText="1"/>
    </xf>
    <xf numFmtId="0" fontId="10" fillId="0" borderId="2" xfId="26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showGridLines="0" tabSelected="1" zoomScaleSheetLayoutView="100" workbookViewId="0">
      <selection activeCell="AM33" sqref="AM33"/>
    </sheetView>
  </sheetViews>
  <sheetFormatPr defaultRowHeight="15" outlineLevelRow="1"/>
  <cols>
    <col min="1" max="1" width="52.7109375" style="1" customWidth="1"/>
    <col min="2" max="2" width="9.140625" style="1" hidden="1"/>
    <col min="3" max="3" width="6.5703125" style="1" customWidth="1"/>
    <col min="4" max="13" width="9.140625" style="1" hidden="1"/>
    <col min="14" max="14" width="11.140625" style="1" customWidth="1"/>
    <col min="15" max="28" width="9.140625" style="1" hidden="1"/>
    <col min="29" max="29" width="11.140625" style="1" customWidth="1"/>
    <col min="30" max="32" width="9.140625" style="1" hidden="1"/>
    <col min="33" max="33" width="11" style="1" customWidth="1"/>
    <col min="34" max="34" width="10.28515625" style="1" customWidth="1"/>
    <col min="35" max="35" width="9.140625" style="1" hidden="1"/>
    <col min="36" max="36" width="9.140625" style="1" customWidth="1"/>
    <col min="37" max="16384" width="9.140625" style="1"/>
  </cols>
  <sheetData>
    <row r="1" spans="1:3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59" t="s">
        <v>41</v>
      </c>
      <c r="AD1" s="59"/>
      <c r="AE1" s="59"/>
      <c r="AF1" s="59"/>
      <c r="AG1" s="59"/>
      <c r="AH1" s="59"/>
    </row>
    <row r="2" spans="1:36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59" t="s">
        <v>42</v>
      </c>
      <c r="AD2" s="59"/>
      <c r="AE2" s="59"/>
      <c r="AF2" s="59"/>
      <c r="AG2" s="59"/>
      <c r="AH2" s="59"/>
      <c r="AI2" s="12"/>
      <c r="AJ2" s="12"/>
    </row>
    <row r="3" spans="1:36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59" t="s">
        <v>46</v>
      </c>
      <c r="AD3" s="59"/>
      <c r="AE3" s="59"/>
      <c r="AF3" s="59"/>
      <c r="AG3" s="59"/>
      <c r="AH3" s="59"/>
    </row>
    <row r="4" spans="1:36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59" t="s">
        <v>50</v>
      </c>
      <c r="AD4" s="59"/>
      <c r="AE4" s="59"/>
      <c r="AF4" s="59"/>
      <c r="AG4" s="59"/>
      <c r="AH4" s="59"/>
    </row>
    <row r="5" spans="1:36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"/>
    </row>
    <row r="6" spans="1:36" ht="15.2" customHeight="1">
      <c r="A6" s="36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4"/>
      <c r="AJ6" s="2"/>
    </row>
    <row r="7" spans="1:36" ht="15.9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5"/>
      <c r="AJ7" s="2"/>
    </row>
    <row r="8" spans="1:36" ht="8.2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5"/>
      <c r="AJ8" s="2"/>
    </row>
    <row r="9" spans="1:36" ht="12.75" customHeight="1">
      <c r="A9" s="70" t="s">
        <v>37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2"/>
    </row>
    <row r="10" spans="1:36" ht="26.25" customHeight="1">
      <c r="A10" s="37" t="s">
        <v>0</v>
      </c>
      <c r="B10" s="72" t="s">
        <v>1</v>
      </c>
      <c r="C10" s="74" t="s">
        <v>2</v>
      </c>
      <c r="D10" s="76" t="s">
        <v>1</v>
      </c>
      <c r="E10" s="78" t="s">
        <v>1</v>
      </c>
      <c r="F10" s="80" t="s">
        <v>1</v>
      </c>
      <c r="G10" s="82" t="s">
        <v>1</v>
      </c>
      <c r="H10" s="84" t="s">
        <v>1</v>
      </c>
      <c r="I10" s="53" t="s">
        <v>1</v>
      </c>
      <c r="J10" s="55" t="s">
        <v>1</v>
      </c>
      <c r="K10" s="60" t="s">
        <v>1</v>
      </c>
      <c r="L10" s="62" t="s">
        <v>1</v>
      </c>
      <c r="M10" s="64" t="s">
        <v>1</v>
      </c>
      <c r="N10" s="39" t="s">
        <v>38</v>
      </c>
      <c r="O10" s="41" t="s">
        <v>1</v>
      </c>
      <c r="P10" s="43" t="s">
        <v>1</v>
      </c>
      <c r="Q10" s="45" t="s">
        <v>1</v>
      </c>
      <c r="R10" s="47" t="s">
        <v>1</v>
      </c>
      <c r="S10" s="49" t="s">
        <v>1</v>
      </c>
      <c r="T10" s="51" t="s">
        <v>1</v>
      </c>
      <c r="U10" s="86" t="s">
        <v>1</v>
      </c>
      <c r="V10" s="57" t="s">
        <v>1</v>
      </c>
      <c r="W10" s="14" t="s">
        <v>1</v>
      </c>
      <c r="X10" s="34" t="s">
        <v>1</v>
      </c>
      <c r="Y10" s="34" t="s">
        <v>1</v>
      </c>
      <c r="Z10" s="34" t="s">
        <v>1</v>
      </c>
      <c r="AA10" s="34" t="s">
        <v>1</v>
      </c>
      <c r="AB10" s="14" t="s">
        <v>1</v>
      </c>
      <c r="AC10" s="34" t="s">
        <v>39</v>
      </c>
      <c r="AD10" s="34" t="s">
        <v>1</v>
      </c>
      <c r="AE10" s="34" t="s">
        <v>1</v>
      </c>
      <c r="AF10" s="14" t="s">
        <v>1</v>
      </c>
      <c r="AG10" s="32" t="s">
        <v>43</v>
      </c>
      <c r="AH10" s="32" t="s">
        <v>40</v>
      </c>
      <c r="AI10" s="30" t="s">
        <v>1</v>
      </c>
      <c r="AJ10" s="2"/>
    </row>
    <row r="11" spans="1:36">
      <c r="A11" s="38"/>
      <c r="B11" s="73"/>
      <c r="C11" s="75"/>
      <c r="D11" s="77"/>
      <c r="E11" s="79"/>
      <c r="F11" s="81"/>
      <c r="G11" s="83"/>
      <c r="H11" s="85"/>
      <c r="I11" s="54"/>
      <c r="J11" s="56"/>
      <c r="K11" s="61"/>
      <c r="L11" s="63"/>
      <c r="M11" s="65"/>
      <c r="N11" s="40"/>
      <c r="O11" s="42"/>
      <c r="P11" s="44"/>
      <c r="Q11" s="46"/>
      <c r="R11" s="48"/>
      <c r="S11" s="50"/>
      <c r="T11" s="52"/>
      <c r="U11" s="87"/>
      <c r="V11" s="58"/>
      <c r="W11" s="14"/>
      <c r="X11" s="35"/>
      <c r="Y11" s="35"/>
      <c r="Z11" s="35"/>
      <c r="AA11" s="35"/>
      <c r="AB11" s="14"/>
      <c r="AC11" s="35"/>
      <c r="AD11" s="35"/>
      <c r="AE11" s="35"/>
      <c r="AF11" s="14"/>
      <c r="AG11" s="33"/>
      <c r="AH11" s="33"/>
      <c r="AI11" s="31"/>
      <c r="AJ11" s="2"/>
    </row>
    <row r="12" spans="1:36">
      <c r="A12" s="15" t="s">
        <v>3</v>
      </c>
      <c r="B12" s="16" t="s">
        <v>4</v>
      </c>
      <c r="C12" s="16" t="s">
        <v>5</v>
      </c>
      <c r="D12" s="16" t="s">
        <v>6</v>
      </c>
      <c r="E12" s="16" t="s">
        <v>4</v>
      </c>
      <c r="F12" s="16" t="s">
        <v>4</v>
      </c>
      <c r="G12" s="16"/>
      <c r="H12" s="16"/>
      <c r="I12" s="16"/>
      <c r="J12" s="16"/>
      <c r="K12" s="16"/>
      <c r="L12" s="16"/>
      <c r="M12" s="17">
        <v>0</v>
      </c>
      <c r="N12" s="18">
        <v>1956.3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5853.6052200000004</v>
      </c>
      <c r="AC12" s="18">
        <v>1626.9</v>
      </c>
      <c r="AD12" s="18">
        <v>0</v>
      </c>
      <c r="AE12" s="18">
        <v>0</v>
      </c>
      <c r="AF12" s="18">
        <v>5791.6008099999999</v>
      </c>
      <c r="AG12" s="18">
        <f>AC12-N12</f>
        <v>-329.39999999999986</v>
      </c>
      <c r="AH12" s="19">
        <f>AC12/N12*100%</f>
        <v>0.83162091703726426</v>
      </c>
      <c r="AI12" s="6">
        <v>0</v>
      </c>
      <c r="AJ12" s="2"/>
    </row>
    <row r="13" spans="1:36" s="10" customFormat="1" ht="24" outlineLevel="1">
      <c r="A13" s="20" t="s">
        <v>7</v>
      </c>
      <c r="B13" s="16" t="s">
        <v>4</v>
      </c>
      <c r="C13" s="16" t="s">
        <v>8</v>
      </c>
      <c r="D13" s="16" t="s">
        <v>6</v>
      </c>
      <c r="E13" s="16" t="s">
        <v>4</v>
      </c>
      <c r="F13" s="16" t="s">
        <v>4</v>
      </c>
      <c r="G13" s="16"/>
      <c r="H13" s="16"/>
      <c r="I13" s="16"/>
      <c r="J13" s="16"/>
      <c r="K13" s="16"/>
      <c r="L13" s="16"/>
      <c r="M13" s="21">
        <v>0</v>
      </c>
      <c r="N13" s="22">
        <v>652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241.06745000000001</v>
      </c>
      <c r="AC13" s="22">
        <v>455.5</v>
      </c>
      <c r="AD13" s="22">
        <v>0</v>
      </c>
      <c r="AE13" s="22">
        <v>0</v>
      </c>
      <c r="AF13" s="22">
        <v>241.06745000000001</v>
      </c>
      <c r="AG13" s="22">
        <f t="shared" ref="AG13:AG29" si="0">AC13-N13</f>
        <v>-196.5</v>
      </c>
      <c r="AH13" s="23">
        <f t="shared" ref="AH13:AH29" si="1">AC13/N13*100%</f>
        <v>0.69861963190184051</v>
      </c>
      <c r="AI13" s="8">
        <v>0</v>
      </c>
      <c r="AJ13" s="9"/>
    </row>
    <row r="14" spans="1:36" s="10" customFormat="1" ht="36" outlineLevel="1">
      <c r="A14" s="20" t="s">
        <v>9</v>
      </c>
      <c r="B14" s="16" t="s">
        <v>4</v>
      </c>
      <c r="C14" s="16" t="s">
        <v>10</v>
      </c>
      <c r="D14" s="16" t="s">
        <v>6</v>
      </c>
      <c r="E14" s="16" t="s">
        <v>4</v>
      </c>
      <c r="F14" s="16" t="s">
        <v>4</v>
      </c>
      <c r="G14" s="16"/>
      <c r="H14" s="16"/>
      <c r="I14" s="16"/>
      <c r="J14" s="16"/>
      <c r="K14" s="16"/>
      <c r="L14" s="16"/>
      <c r="M14" s="21">
        <v>0</v>
      </c>
      <c r="N14" s="22">
        <v>1304.3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4220.7938999999997</v>
      </c>
      <c r="AC14" s="22">
        <v>1171.4000000000001</v>
      </c>
      <c r="AD14" s="22">
        <v>0</v>
      </c>
      <c r="AE14" s="22">
        <v>0</v>
      </c>
      <c r="AF14" s="22">
        <v>4162.0623800000003</v>
      </c>
      <c r="AG14" s="22">
        <f t="shared" si="0"/>
        <v>-132.89999999999986</v>
      </c>
      <c r="AH14" s="23">
        <f t="shared" si="1"/>
        <v>0.89810626389634296</v>
      </c>
      <c r="AI14" s="8">
        <v>0</v>
      </c>
      <c r="AJ14" s="9"/>
    </row>
    <row r="15" spans="1:36" s="10" customFormat="1" outlineLevel="1">
      <c r="A15" s="20" t="s">
        <v>47</v>
      </c>
      <c r="B15" s="16"/>
      <c r="C15" s="16">
        <v>107</v>
      </c>
      <c r="D15" s="16"/>
      <c r="E15" s="16"/>
      <c r="F15" s="16"/>
      <c r="G15" s="16"/>
      <c r="H15" s="16"/>
      <c r="I15" s="16"/>
      <c r="J15" s="16"/>
      <c r="K15" s="16"/>
      <c r="L15" s="16"/>
      <c r="M15" s="21"/>
      <c r="N15" s="22">
        <v>10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>
        <v>10</v>
      </c>
      <c r="AD15" s="22"/>
      <c r="AE15" s="22"/>
      <c r="AF15" s="22"/>
      <c r="AG15" s="22"/>
      <c r="AH15" s="23"/>
      <c r="AI15" s="8"/>
      <c r="AJ15" s="9"/>
    </row>
    <row r="16" spans="1:36" s="10" customFormat="1" outlineLevel="1">
      <c r="A16" s="20" t="s">
        <v>44</v>
      </c>
      <c r="B16" s="16" t="s">
        <v>4</v>
      </c>
      <c r="C16" s="16" t="s">
        <v>11</v>
      </c>
      <c r="D16" s="16" t="s">
        <v>6</v>
      </c>
      <c r="E16" s="16" t="s">
        <v>4</v>
      </c>
      <c r="F16" s="16" t="s">
        <v>4</v>
      </c>
      <c r="G16" s="16"/>
      <c r="H16" s="16"/>
      <c r="I16" s="16"/>
      <c r="J16" s="16"/>
      <c r="K16" s="16"/>
      <c r="L16" s="16"/>
      <c r="M16" s="21">
        <v>0</v>
      </c>
      <c r="N16" s="22">
        <v>5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f t="shared" si="0"/>
        <v>-5</v>
      </c>
      <c r="AH16" s="23">
        <f t="shared" si="1"/>
        <v>0</v>
      </c>
      <c r="AI16" s="8">
        <v>0</v>
      </c>
      <c r="AJ16" s="9"/>
    </row>
    <row r="17" spans="1:36" s="10" customFormat="1" outlineLevel="1">
      <c r="A17" s="20" t="s">
        <v>12</v>
      </c>
      <c r="B17" s="16" t="s">
        <v>4</v>
      </c>
      <c r="C17" s="16" t="s">
        <v>13</v>
      </c>
      <c r="D17" s="16" t="s">
        <v>6</v>
      </c>
      <c r="E17" s="16" t="s">
        <v>4</v>
      </c>
      <c r="F17" s="16" t="s">
        <v>4</v>
      </c>
      <c r="G17" s="16"/>
      <c r="H17" s="16"/>
      <c r="I17" s="16"/>
      <c r="J17" s="16"/>
      <c r="K17" s="16"/>
      <c r="L17" s="16"/>
      <c r="M17" s="21">
        <v>0</v>
      </c>
      <c r="N17" s="22">
        <v>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698.88774999999998</v>
      </c>
      <c r="AC17" s="22">
        <v>4.3499999999999996</v>
      </c>
      <c r="AD17" s="22">
        <v>0</v>
      </c>
      <c r="AE17" s="22">
        <v>0</v>
      </c>
      <c r="AF17" s="22">
        <v>695.61575000000005</v>
      </c>
      <c r="AG17" s="22">
        <f t="shared" si="0"/>
        <v>-0.65000000000000036</v>
      </c>
      <c r="AH17" s="23">
        <f t="shared" si="1"/>
        <v>0.86999999999999988</v>
      </c>
      <c r="AI17" s="8">
        <v>0</v>
      </c>
      <c r="AJ17" s="9"/>
    </row>
    <row r="18" spans="1:36">
      <c r="A18" s="15" t="s">
        <v>14</v>
      </c>
      <c r="B18" s="16" t="s">
        <v>4</v>
      </c>
      <c r="C18" s="16" t="s">
        <v>15</v>
      </c>
      <c r="D18" s="16" t="s">
        <v>6</v>
      </c>
      <c r="E18" s="16" t="s">
        <v>4</v>
      </c>
      <c r="F18" s="16" t="s">
        <v>4</v>
      </c>
      <c r="G18" s="16"/>
      <c r="H18" s="16"/>
      <c r="I18" s="16"/>
      <c r="J18" s="16"/>
      <c r="K18" s="16"/>
      <c r="L18" s="16"/>
      <c r="M18" s="17">
        <v>0</v>
      </c>
      <c r="N18" s="18">
        <v>162.30000000000001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288.82499999999999</v>
      </c>
      <c r="AC18" s="18">
        <v>88.5</v>
      </c>
      <c r="AD18" s="18">
        <v>0</v>
      </c>
      <c r="AE18" s="18">
        <v>0</v>
      </c>
      <c r="AF18" s="18">
        <v>288.82499999999999</v>
      </c>
      <c r="AG18" s="18">
        <f t="shared" si="0"/>
        <v>-73.800000000000011</v>
      </c>
      <c r="AH18" s="19">
        <f t="shared" si="1"/>
        <v>0.54528650646950083</v>
      </c>
      <c r="AI18" s="6">
        <v>0</v>
      </c>
      <c r="AJ18" s="2"/>
    </row>
    <row r="19" spans="1:36" s="10" customFormat="1" outlineLevel="1">
      <c r="A19" s="20" t="s">
        <v>16</v>
      </c>
      <c r="B19" s="16" t="s">
        <v>4</v>
      </c>
      <c r="C19" s="16" t="s">
        <v>17</v>
      </c>
      <c r="D19" s="16" t="s">
        <v>6</v>
      </c>
      <c r="E19" s="16" t="s">
        <v>4</v>
      </c>
      <c r="F19" s="16" t="s">
        <v>4</v>
      </c>
      <c r="G19" s="16"/>
      <c r="H19" s="16"/>
      <c r="I19" s="16"/>
      <c r="J19" s="16"/>
      <c r="K19" s="16"/>
      <c r="L19" s="16"/>
      <c r="M19" s="21">
        <v>0</v>
      </c>
      <c r="N19" s="22">
        <v>162.30000000000001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288.82499999999999</v>
      </c>
      <c r="AC19" s="22">
        <v>88.5</v>
      </c>
      <c r="AD19" s="22">
        <v>0</v>
      </c>
      <c r="AE19" s="22">
        <v>0</v>
      </c>
      <c r="AF19" s="22">
        <v>288.82499999999999</v>
      </c>
      <c r="AG19" s="22">
        <f t="shared" si="0"/>
        <v>-73.800000000000011</v>
      </c>
      <c r="AH19" s="23">
        <f t="shared" si="1"/>
        <v>0.54528650646950083</v>
      </c>
      <c r="AI19" s="8">
        <v>0</v>
      </c>
      <c r="AJ19" s="9"/>
    </row>
    <row r="20" spans="1:36">
      <c r="A20" s="15" t="s">
        <v>18</v>
      </c>
      <c r="B20" s="16" t="s">
        <v>4</v>
      </c>
      <c r="C20" s="16" t="s">
        <v>19</v>
      </c>
      <c r="D20" s="16" t="s">
        <v>6</v>
      </c>
      <c r="E20" s="16" t="s">
        <v>4</v>
      </c>
      <c r="F20" s="16" t="s">
        <v>4</v>
      </c>
      <c r="G20" s="16"/>
      <c r="H20" s="16"/>
      <c r="I20" s="16"/>
      <c r="J20" s="16"/>
      <c r="K20" s="16"/>
      <c r="L20" s="16"/>
      <c r="M20" s="17">
        <v>0</v>
      </c>
      <c r="N20" s="18" t="s">
        <v>51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1959.5640000000001</v>
      </c>
      <c r="AC20" s="18">
        <v>342.5</v>
      </c>
      <c r="AD20" s="18">
        <v>0</v>
      </c>
      <c r="AE20" s="18">
        <v>0</v>
      </c>
      <c r="AF20" s="18">
        <v>1959.5640000000001</v>
      </c>
      <c r="AG20" s="18" t="e">
        <f t="shared" si="0"/>
        <v>#VALUE!</v>
      </c>
      <c r="AH20" s="19" t="e">
        <f t="shared" si="1"/>
        <v>#VALUE!</v>
      </c>
      <c r="AI20" s="6">
        <v>0</v>
      </c>
      <c r="AJ20" s="2"/>
    </row>
    <row r="21" spans="1:36" s="10" customFormat="1" outlineLevel="1">
      <c r="A21" s="20" t="s">
        <v>20</v>
      </c>
      <c r="B21" s="16" t="s">
        <v>4</v>
      </c>
      <c r="C21" s="16" t="s">
        <v>21</v>
      </c>
      <c r="D21" s="16" t="s">
        <v>6</v>
      </c>
      <c r="E21" s="16" t="s">
        <v>4</v>
      </c>
      <c r="F21" s="16" t="s">
        <v>4</v>
      </c>
      <c r="G21" s="16"/>
      <c r="H21" s="16"/>
      <c r="I21" s="16"/>
      <c r="J21" s="16"/>
      <c r="K21" s="16"/>
      <c r="L21" s="16"/>
      <c r="M21" s="21">
        <v>0</v>
      </c>
      <c r="N21" s="22" t="s">
        <v>51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1959.5640000000001</v>
      </c>
      <c r="AC21" s="22">
        <v>342.5</v>
      </c>
      <c r="AD21" s="22">
        <v>0</v>
      </c>
      <c r="AE21" s="22">
        <v>0</v>
      </c>
      <c r="AF21" s="22">
        <v>1959.5640000000001</v>
      </c>
      <c r="AG21" s="22" t="e">
        <f t="shared" si="0"/>
        <v>#VALUE!</v>
      </c>
      <c r="AH21" s="23" t="e">
        <f t="shared" si="1"/>
        <v>#VALUE!</v>
      </c>
      <c r="AI21" s="8">
        <v>0</v>
      </c>
      <c r="AJ21" s="9"/>
    </row>
    <row r="22" spans="1:36">
      <c r="A22" s="15" t="s">
        <v>22</v>
      </c>
      <c r="B22" s="16" t="s">
        <v>4</v>
      </c>
      <c r="C22" s="16" t="s">
        <v>23</v>
      </c>
      <c r="D22" s="16" t="s">
        <v>6</v>
      </c>
      <c r="E22" s="16" t="s">
        <v>4</v>
      </c>
      <c r="F22" s="16" t="s">
        <v>4</v>
      </c>
      <c r="G22" s="16"/>
      <c r="H22" s="16"/>
      <c r="I22" s="16"/>
      <c r="J22" s="16"/>
      <c r="K22" s="16"/>
      <c r="L22" s="16"/>
      <c r="M22" s="17">
        <v>0</v>
      </c>
      <c r="N22" s="18">
        <v>140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555.50385000000006</v>
      </c>
      <c r="AC22" s="18">
        <v>79</v>
      </c>
      <c r="AD22" s="18">
        <v>0</v>
      </c>
      <c r="AE22" s="18">
        <v>0</v>
      </c>
      <c r="AF22" s="18">
        <v>555.49784999999997</v>
      </c>
      <c r="AG22" s="18">
        <f t="shared" si="0"/>
        <v>-61</v>
      </c>
      <c r="AH22" s="19">
        <f t="shared" si="1"/>
        <v>0.56428571428571428</v>
      </c>
      <c r="AI22" s="6">
        <v>0</v>
      </c>
      <c r="AJ22" s="2"/>
    </row>
    <row r="23" spans="1:36" s="10" customFormat="1" outlineLevel="1">
      <c r="A23" s="20" t="s">
        <v>24</v>
      </c>
      <c r="B23" s="16" t="s">
        <v>4</v>
      </c>
      <c r="C23" s="16" t="s">
        <v>25</v>
      </c>
      <c r="D23" s="16" t="s">
        <v>6</v>
      </c>
      <c r="E23" s="16" t="s">
        <v>4</v>
      </c>
      <c r="F23" s="16" t="s">
        <v>4</v>
      </c>
      <c r="G23" s="16"/>
      <c r="H23" s="16"/>
      <c r="I23" s="16"/>
      <c r="J23" s="16"/>
      <c r="K23" s="16"/>
      <c r="L23" s="16"/>
      <c r="M23" s="21">
        <v>0</v>
      </c>
      <c r="N23" s="22">
        <v>140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79</v>
      </c>
      <c r="AD23" s="22">
        <v>0</v>
      </c>
      <c r="AE23" s="22">
        <v>0</v>
      </c>
      <c r="AF23" s="22">
        <v>0</v>
      </c>
      <c r="AG23" s="22">
        <f t="shared" si="0"/>
        <v>-61</v>
      </c>
      <c r="AH23" s="23">
        <f t="shared" si="1"/>
        <v>0.56428571428571428</v>
      </c>
      <c r="AI23" s="8">
        <v>0</v>
      </c>
      <c r="AJ23" s="9"/>
    </row>
    <row r="24" spans="1:36">
      <c r="A24" s="15" t="s">
        <v>26</v>
      </c>
      <c r="B24" s="16" t="s">
        <v>4</v>
      </c>
      <c r="C24" s="16" t="s">
        <v>27</v>
      </c>
      <c r="D24" s="16" t="s">
        <v>6</v>
      </c>
      <c r="E24" s="16" t="s">
        <v>4</v>
      </c>
      <c r="F24" s="16" t="s">
        <v>4</v>
      </c>
      <c r="G24" s="16"/>
      <c r="H24" s="16"/>
      <c r="I24" s="16"/>
      <c r="J24" s="16"/>
      <c r="K24" s="16"/>
      <c r="L24" s="16"/>
      <c r="M24" s="17">
        <v>0</v>
      </c>
      <c r="N24" s="18">
        <v>992.3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2849.1751599999998</v>
      </c>
      <c r="AC24" s="18">
        <v>615.4</v>
      </c>
      <c r="AD24" s="18">
        <v>0</v>
      </c>
      <c r="AE24" s="18">
        <v>0</v>
      </c>
      <c r="AF24" s="18">
        <v>2849.1751599999998</v>
      </c>
      <c r="AG24" s="18">
        <f t="shared" si="0"/>
        <v>-376.9</v>
      </c>
      <c r="AH24" s="19">
        <f t="shared" si="1"/>
        <v>0.62017535019651315</v>
      </c>
      <c r="AI24" s="6">
        <v>0</v>
      </c>
      <c r="AJ24" s="2"/>
    </row>
    <row r="25" spans="1:36" s="10" customFormat="1" outlineLevel="1">
      <c r="A25" s="20" t="s">
        <v>28</v>
      </c>
      <c r="B25" s="16" t="s">
        <v>4</v>
      </c>
      <c r="C25" s="16" t="s">
        <v>29</v>
      </c>
      <c r="D25" s="16" t="s">
        <v>6</v>
      </c>
      <c r="E25" s="16" t="s">
        <v>4</v>
      </c>
      <c r="F25" s="16" t="s">
        <v>4</v>
      </c>
      <c r="G25" s="16"/>
      <c r="H25" s="16"/>
      <c r="I25" s="16"/>
      <c r="J25" s="16"/>
      <c r="K25" s="16"/>
      <c r="L25" s="16"/>
      <c r="M25" s="21">
        <v>0</v>
      </c>
      <c r="N25" s="22">
        <v>992.3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2472.9381800000001</v>
      </c>
      <c r="AC25" s="22">
        <v>615.4</v>
      </c>
      <c r="AD25" s="22">
        <v>0</v>
      </c>
      <c r="AE25" s="22">
        <v>0</v>
      </c>
      <c r="AF25" s="22">
        <v>2472.9381800000001</v>
      </c>
      <c r="AG25" s="22">
        <f t="shared" si="0"/>
        <v>-376.9</v>
      </c>
      <c r="AH25" s="23">
        <f t="shared" si="1"/>
        <v>0.62017535019651315</v>
      </c>
      <c r="AI25" s="8">
        <v>0</v>
      </c>
      <c r="AJ25" s="9"/>
    </row>
    <row r="26" spans="1:36">
      <c r="A26" s="15" t="s">
        <v>30</v>
      </c>
      <c r="B26" s="16" t="s">
        <v>4</v>
      </c>
      <c r="C26" s="16" t="s">
        <v>31</v>
      </c>
      <c r="D26" s="16" t="s">
        <v>6</v>
      </c>
      <c r="E26" s="16" t="s">
        <v>4</v>
      </c>
      <c r="F26" s="16" t="s">
        <v>4</v>
      </c>
      <c r="G26" s="16"/>
      <c r="H26" s="16"/>
      <c r="I26" s="16"/>
      <c r="J26" s="16"/>
      <c r="K26" s="16"/>
      <c r="L26" s="16"/>
      <c r="M26" s="17">
        <v>0</v>
      </c>
      <c r="N26" s="18">
        <v>208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26.8</v>
      </c>
      <c r="AC26" s="18">
        <v>200</v>
      </c>
      <c r="AD26" s="18">
        <v>0</v>
      </c>
      <c r="AE26" s="18">
        <v>0</v>
      </c>
      <c r="AF26" s="18">
        <v>26.8</v>
      </c>
      <c r="AG26" s="18">
        <f t="shared" si="0"/>
        <v>-8</v>
      </c>
      <c r="AH26" s="19">
        <f t="shared" si="1"/>
        <v>0.96153846153846156</v>
      </c>
      <c r="AI26" s="6">
        <v>0</v>
      </c>
      <c r="AJ26" s="2"/>
    </row>
    <row r="27" spans="1:36" s="10" customFormat="1" outlineLevel="1">
      <c r="A27" s="20" t="s">
        <v>32</v>
      </c>
      <c r="B27" s="16" t="s">
        <v>4</v>
      </c>
      <c r="C27" s="16" t="s">
        <v>33</v>
      </c>
      <c r="D27" s="16" t="s">
        <v>6</v>
      </c>
      <c r="E27" s="16" t="s">
        <v>4</v>
      </c>
      <c r="F27" s="16" t="s">
        <v>4</v>
      </c>
      <c r="G27" s="16"/>
      <c r="H27" s="16"/>
      <c r="I27" s="16"/>
      <c r="J27" s="16"/>
      <c r="K27" s="16"/>
      <c r="L27" s="16"/>
      <c r="M27" s="21">
        <v>0</v>
      </c>
      <c r="N27" s="22">
        <v>8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26.8</v>
      </c>
      <c r="AC27" s="22"/>
      <c r="AD27" s="22">
        <v>0</v>
      </c>
      <c r="AE27" s="22">
        <v>0</v>
      </c>
      <c r="AF27" s="22">
        <v>26.8</v>
      </c>
      <c r="AG27" s="22">
        <f t="shared" si="0"/>
        <v>-8</v>
      </c>
      <c r="AH27" s="23">
        <f t="shared" si="1"/>
        <v>0</v>
      </c>
      <c r="AI27" s="8">
        <v>0</v>
      </c>
      <c r="AJ27" s="9"/>
    </row>
    <row r="28" spans="1:36" ht="36" customHeight="1">
      <c r="A28" s="20" t="s">
        <v>48</v>
      </c>
      <c r="B28" s="16" t="s">
        <v>4</v>
      </c>
      <c r="C28" s="16">
        <v>1102</v>
      </c>
      <c r="D28" s="16" t="s">
        <v>6</v>
      </c>
      <c r="E28" s="16" t="s">
        <v>4</v>
      </c>
      <c r="F28" s="16" t="s">
        <v>4</v>
      </c>
      <c r="G28" s="16"/>
      <c r="H28" s="16"/>
      <c r="I28" s="16"/>
      <c r="J28" s="16"/>
      <c r="K28" s="16"/>
      <c r="L28" s="16"/>
      <c r="M28" s="17">
        <v>0</v>
      </c>
      <c r="N28" s="22">
        <v>100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1554.2</v>
      </c>
      <c r="AC28" s="22">
        <v>100</v>
      </c>
      <c r="AD28" s="18">
        <v>0</v>
      </c>
      <c r="AE28" s="18">
        <v>0</v>
      </c>
      <c r="AF28" s="18">
        <v>1554.2</v>
      </c>
      <c r="AG28" s="22">
        <f t="shared" si="0"/>
        <v>0</v>
      </c>
      <c r="AH28" s="23">
        <f t="shared" si="1"/>
        <v>1</v>
      </c>
      <c r="AI28" s="6">
        <v>0</v>
      </c>
      <c r="AJ28" s="2"/>
    </row>
    <row r="29" spans="1:36" s="10" customFormat="1" outlineLevel="1">
      <c r="A29" s="20" t="s">
        <v>48</v>
      </c>
      <c r="B29" s="16" t="s">
        <v>4</v>
      </c>
      <c r="C29" s="16">
        <v>1102</v>
      </c>
      <c r="D29" s="16" t="s">
        <v>6</v>
      </c>
      <c r="E29" s="16" t="s">
        <v>4</v>
      </c>
      <c r="F29" s="16" t="s">
        <v>4</v>
      </c>
      <c r="G29" s="16"/>
      <c r="H29" s="16"/>
      <c r="I29" s="16"/>
      <c r="J29" s="16"/>
      <c r="K29" s="16"/>
      <c r="L29" s="16"/>
      <c r="M29" s="21">
        <v>0</v>
      </c>
      <c r="N29" s="22">
        <v>100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554</v>
      </c>
      <c r="AC29" s="22">
        <v>100</v>
      </c>
      <c r="AD29" s="22">
        <v>0</v>
      </c>
      <c r="AE29" s="22">
        <v>0</v>
      </c>
      <c r="AF29" s="22">
        <v>554</v>
      </c>
      <c r="AG29" s="22">
        <f t="shared" si="0"/>
        <v>0</v>
      </c>
      <c r="AH29" s="23">
        <f t="shared" si="1"/>
        <v>1</v>
      </c>
      <c r="AI29" s="8">
        <v>0</v>
      </c>
      <c r="AJ29" s="9"/>
    </row>
    <row r="30" spans="1:36" ht="12.75" customHeight="1">
      <c r="A30" s="15" t="s">
        <v>34</v>
      </c>
      <c r="B30" s="28"/>
      <c r="C30" s="16" t="s">
        <v>35</v>
      </c>
      <c r="D30" s="28"/>
      <c r="E30" s="28"/>
      <c r="F30" s="28"/>
      <c r="G30" s="28"/>
      <c r="H30" s="28"/>
      <c r="I30" s="28"/>
      <c r="J30" s="28"/>
      <c r="K30" s="28"/>
      <c r="L30" s="29"/>
      <c r="M30" s="24">
        <v>0</v>
      </c>
      <c r="N30" s="18">
        <v>3.7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61249.27463</v>
      </c>
      <c r="AC30" s="18"/>
      <c r="AD30" s="25">
        <v>0</v>
      </c>
      <c r="AE30" s="25">
        <v>0</v>
      </c>
      <c r="AF30" s="25">
        <v>61164.242740000002</v>
      </c>
      <c r="AG30" s="18">
        <f>AC30-N30</f>
        <v>-3.7</v>
      </c>
      <c r="AH30" s="19">
        <f>AC30/N30*100%</f>
        <v>0</v>
      </c>
      <c r="AI30" s="7">
        <v>0</v>
      </c>
      <c r="AJ30" s="2"/>
    </row>
    <row r="31" spans="1:36" ht="12.75" customHeight="1">
      <c r="A31" s="20" t="s">
        <v>45</v>
      </c>
      <c r="B31" s="4"/>
      <c r="C31" s="16">
        <v>1403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22">
        <v>3.7</v>
      </c>
      <c r="O31" s="11"/>
      <c r="P31" s="11"/>
      <c r="Q31" s="11"/>
      <c r="R31" s="11"/>
      <c r="S31" s="11"/>
      <c r="T31" s="11"/>
      <c r="U31" s="11"/>
      <c r="V31" s="11"/>
      <c r="W31" s="11" t="s">
        <v>1</v>
      </c>
      <c r="X31" s="11"/>
      <c r="Y31" s="11"/>
      <c r="Z31" s="11"/>
      <c r="AA31" s="11"/>
      <c r="AB31" s="11" t="s">
        <v>1</v>
      </c>
      <c r="AC31" s="22"/>
      <c r="AD31" s="11"/>
      <c r="AE31" s="11"/>
      <c r="AF31" s="11" t="s">
        <v>1</v>
      </c>
      <c r="AG31" s="22">
        <f>AC31-N31</f>
        <v>-3.7</v>
      </c>
      <c r="AH31" s="23">
        <f>AC31/N31*100%</f>
        <v>0</v>
      </c>
      <c r="AI31" s="4"/>
      <c r="AJ31" s="2"/>
    </row>
    <row r="32" spans="1:36">
      <c r="A32" s="27" t="s">
        <v>36</v>
      </c>
      <c r="B32" s="26"/>
      <c r="C32" s="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5">
        <v>4128.8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5">
        <v>2966.6</v>
      </c>
      <c r="AD32" s="3"/>
      <c r="AE32" s="3"/>
      <c r="AF32" s="3"/>
      <c r="AG32" s="18">
        <f>AC32-N32</f>
        <v>-1162.2000000000003</v>
      </c>
      <c r="AH32" s="19">
        <f>AC32/N32*100%</f>
        <v>0.71851385390428202</v>
      </c>
      <c r="AI32" s="3"/>
      <c r="AJ32" s="2"/>
    </row>
    <row r="33" spans="1:34">
      <c r="A33" s="4"/>
      <c r="C33" s="4"/>
      <c r="N33" s="11"/>
      <c r="AC33" s="11"/>
      <c r="AG33" s="11"/>
      <c r="AH33" s="11"/>
    </row>
    <row r="34" spans="1:34">
      <c r="A34" s="26"/>
      <c r="C34" s="26"/>
      <c r="N34" s="26"/>
      <c r="AC34" s="3"/>
      <c r="AG34" s="3"/>
      <c r="AH34" s="3"/>
    </row>
  </sheetData>
  <mergeCells count="40">
    <mergeCell ref="K10:K11"/>
    <mergeCell ref="L10:L11"/>
    <mergeCell ref="M10:M11"/>
    <mergeCell ref="A5:N5"/>
    <mergeCell ref="A8:AH8"/>
    <mergeCell ref="A9:AI9"/>
    <mergeCell ref="AC10:AC11"/>
    <mergeCell ref="AD10:AD11"/>
    <mergeCell ref="B10:B11"/>
    <mergeCell ref="C10:C11"/>
    <mergeCell ref="D10:D11"/>
    <mergeCell ref="E10:E11"/>
    <mergeCell ref="F10:F11"/>
    <mergeCell ref="G10:G11"/>
    <mergeCell ref="H10:H11"/>
    <mergeCell ref="U10:U11"/>
    <mergeCell ref="V10:V11"/>
    <mergeCell ref="X10:X11"/>
    <mergeCell ref="Y10:Y11"/>
    <mergeCell ref="AC1:AH1"/>
    <mergeCell ref="AC2:AH2"/>
    <mergeCell ref="AC3:AH3"/>
    <mergeCell ref="AC4:AH4"/>
    <mergeCell ref="AA10:AA11"/>
    <mergeCell ref="AI10:AI11"/>
    <mergeCell ref="AG10:AG11"/>
    <mergeCell ref="AE10:AE11"/>
    <mergeCell ref="AH10:AH11"/>
    <mergeCell ref="A6:AH7"/>
    <mergeCell ref="A10:A11"/>
    <mergeCell ref="N10:N11"/>
    <mergeCell ref="O10:O11"/>
    <mergeCell ref="Z10:Z11"/>
    <mergeCell ref="P10:P11"/>
    <mergeCell ref="Q10:Q11"/>
    <mergeCell ref="R10:R11"/>
    <mergeCell ref="S10:S11"/>
    <mergeCell ref="T10:T11"/>
    <mergeCell ref="I10:I11"/>
    <mergeCell ref="J10:J11"/>
  </mergeCells>
  <pageMargins left="0.78740157480314965" right="0.19685039370078741" top="0.39370078740157483" bottom="0.39370078740157483" header="0.39370078740157483" footer="0.39370078740157483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345D7D8-192B-4BFE-B1F9-36D38C533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user</cp:lastModifiedBy>
  <cp:lastPrinted>2023-11-23T15:15:14Z</cp:lastPrinted>
  <dcterms:created xsi:type="dcterms:W3CDTF">2020-04-25T05:50:56Z</dcterms:created>
  <dcterms:modified xsi:type="dcterms:W3CDTF">2023-11-23T15:15:18Z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11_26_08)(5).xlsx</vt:lpwstr>
  </property>
  <property fmtid="{D5CDD505-2E9C-101B-9397-08002B2CF9AE}" pid="3" name="Название отчета">
    <vt:lpwstr>Вариант (новый от 31.05.2018 11_26_08)(5).xlsx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